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4CD20908-52BF-47F9-86C2-09B77B1A0014}" xr6:coauthVersionLast="47" xr6:coauthVersionMax="47" xr10:uidLastSave="{00000000-0000-0000-0000-000000000000}"/>
  <bookViews>
    <workbookView xWindow="1710" yWindow="-120" windowWidth="27210" windowHeight="16440" tabRatio="871" activeTab="11" xr2:uid="{00000000-000D-0000-FFFF-FFFF00000000}"/>
  </bookViews>
  <sheets>
    <sheet name="List" sheetId="1" r:id="rId1"/>
    <sheet name="pass_age_dist" sheetId="7" r:id="rId2"/>
    <sheet name="pt_age_dist" sheetId="8" r:id="rId3"/>
    <sheet name="vkt_age_dist" sheetId="9" r:id="rId4"/>
    <sheet name="reg_km_per_pass_input" sheetId="6" r:id="rId5"/>
    <sheet name="reg_occupancy_input" sheetId="10" r:id="rId6"/>
    <sheet name="reg_pt_passenger_input" sheetId="2" r:id="rId7"/>
    <sheet name="reg_pt_passkm_input" sheetId="3" r:id="rId8"/>
    <sheet name="reg_vkt_input" sheetId="15" r:id="rId9"/>
    <sheet name="reg_vkt_mot" sheetId="11" r:id="rId10"/>
    <sheet name="reg_cyc_input" sheetId="4" r:id="rId11"/>
    <sheet name="reg_walk_input" sheetId="5" r:id="rId12"/>
    <sheet name="cyc_age_dist" sheetId="12" r:id="rId13"/>
    <sheet name="walk_age_dist" sheetId="13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5" l="1"/>
  <c r="A18" i="5" s="1"/>
  <c r="A19" i="5" s="1"/>
  <c r="A20" i="5" s="1"/>
  <c r="A21" i="5" s="1"/>
  <c r="A18" i="15"/>
  <c r="A19" i="15" s="1"/>
  <c r="A20" i="15" s="1"/>
  <c r="A21" i="15" s="1"/>
  <c r="A22" i="15" s="1"/>
  <c r="A23" i="15" s="1"/>
  <c r="I21" i="3"/>
  <c r="I22" i="3" s="1"/>
  <c r="J20" i="3"/>
  <c r="J21" i="3" s="1"/>
  <c r="J22" i="3" s="1"/>
  <c r="I20" i="3"/>
  <c r="A17" i="2"/>
  <c r="A18" i="2" s="1"/>
  <c r="A19" i="2" s="1"/>
  <c r="A20" i="2" s="1"/>
  <c r="A18" i="10"/>
  <c r="A19" i="10" s="1"/>
  <c r="A20" i="10" s="1"/>
  <c r="A21" i="10" s="1"/>
  <c r="A22" i="10" s="1"/>
  <c r="A23" i="10" s="1"/>
  <c r="I20" i="6"/>
  <c r="I21" i="6" s="1"/>
  <c r="I22" i="6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3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Held constant until further work can be done to analyse the distributrions and randomness thereof</t>
        </r>
      </text>
    </comment>
  </commentList>
</comments>
</file>

<file path=xl/sharedStrings.xml><?xml version="1.0" encoding="utf-8"?>
<sst xmlns="http://schemas.openxmlformats.org/spreadsheetml/2006/main" count="246" uniqueCount="86">
  <si>
    <t>Name</t>
  </si>
  <si>
    <t>Description</t>
  </si>
  <si>
    <t>Source</t>
  </si>
  <si>
    <t>Updated</t>
  </si>
  <si>
    <t>Updated to</t>
  </si>
  <si>
    <t>Notes</t>
  </si>
  <si>
    <t>Development</t>
  </si>
  <si>
    <t>pass_age_dist</t>
  </si>
  <si>
    <t>Normalised age distribution of vehicle passengers</t>
  </si>
  <si>
    <t>pt_age_dist</t>
  </si>
  <si>
    <t>Normalised age distribution of PT users</t>
  </si>
  <si>
    <t>vkt_age_dist</t>
  </si>
  <si>
    <t>Normalised age distribution of distance travelled (VKT) by private passenger vehicle users</t>
  </si>
  <si>
    <t>reg_km_per_pass_input</t>
  </si>
  <si>
    <t>Average km travelled per PT passenger by region</t>
  </si>
  <si>
    <t>reg_occupancy_input</t>
  </si>
  <si>
    <t>Average number of ocupants in private passenger vehicles by region</t>
  </si>
  <si>
    <t>reg_pt_passenger_input</t>
  </si>
  <si>
    <t>PT passenger boardings by region</t>
  </si>
  <si>
    <t>reg_pt_passkm_input</t>
  </si>
  <si>
    <t>PT passenger kilometres by region</t>
  </si>
  <si>
    <t>reg_vkt_input</t>
  </si>
  <si>
    <t>VKT per vehicle by region - normalised (to 1) deviations from the national average</t>
  </si>
  <si>
    <t>reg_cyc_input</t>
  </si>
  <si>
    <t>Cycling kilometres by region</t>
  </si>
  <si>
    <t>HH travel survey</t>
  </si>
  <si>
    <t>reg_walk_input</t>
  </si>
  <si>
    <t>Walking kilometres by region</t>
  </si>
  <si>
    <t>cyc_age_dist</t>
  </si>
  <si>
    <t>Normalised age distribution of cyclists (normalised by km)</t>
  </si>
  <si>
    <t>walk_age_dist</t>
  </si>
  <si>
    <t>Normalised age distribution of pedestrians (normalised by km)</t>
  </si>
  <si>
    <t>NOR</t>
  </si>
  <si>
    <t>AKL</t>
  </si>
  <si>
    <t>WAI</t>
  </si>
  <si>
    <t>BOP</t>
  </si>
  <si>
    <t>TAR</t>
  </si>
  <si>
    <t>MAN</t>
  </si>
  <si>
    <t>WEL</t>
  </si>
  <si>
    <t>CAN</t>
  </si>
  <si>
    <t>OTG</t>
  </si>
  <si>
    <t>STH</t>
  </si>
  <si>
    <t>GIS</t>
  </si>
  <si>
    <t>USI</t>
  </si>
  <si>
    <t>NZ</t>
  </si>
  <si>
    <t xml:space="preserve">More detailed information is avalible at NZTA but looks different </t>
  </si>
  <si>
    <t>MoT</t>
  </si>
  <si>
    <t>https://public.tableau.com/app/profile/mot.analytics/viz/PublicTransport_1/Index</t>
  </si>
  <si>
    <t>Source URL</t>
  </si>
  <si>
    <t>Data from 2001 - 2015 from RLTDM, 2015 - 2021 from NZTA PT_performance - Missing figures for Canterbury and Otago for years 2019-2021, previous years total carried forward</t>
  </si>
  <si>
    <t>In rldtm Hawkes Bay omitted when it should have been included with Gisbourne</t>
  </si>
  <si>
    <t xml:space="preserve">Updated 2016-2018 using 2015-2018 survey </t>
  </si>
  <si>
    <t>Updated from NZTA PT_performance 2012 onwards. Canterbury and Otago figures for 2019-2021 carried forward</t>
  </si>
  <si>
    <t>MATLAB age dist data</t>
  </si>
  <si>
    <t>Vehicle passengers</t>
  </si>
  <si>
    <t>&lt;15</t>
  </si>
  <si>
    <t>15-24</t>
  </si>
  <si>
    <t>25-34</t>
  </si>
  <si>
    <t>35-44</t>
  </si>
  <si>
    <t>45-54</t>
  </si>
  <si>
    <t>55-64</t>
  </si>
  <si>
    <t>65+</t>
  </si>
  <si>
    <t>Total</t>
  </si>
  <si>
    <t>PT</t>
  </si>
  <si>
    <t>VKT</t>
  </si>
  <si>
    <t>cyc</t>
  </si>
  <si>
    <t>0-15</t>
  </si>
  <si>
    <t>16-30</t>
  </si>
  <si>
    <t>31-45</t>
  </si>
  <si>
    <t>46-60</t>
  </si>
  <si>
    <t>61-75</t>
  </si>
  <si>
    <t>76+</t>
  </si>
  <si>
    <t>Different age brackets, assumed it is km per person per year</t>
  </si>
  <si>
    <t>Different age brackets, assumed it is km per person per year and this refers to drivers</t>
  </si>
  <si>
    <t>Driver / (Driver + Passenger) ratios for km per person per year - Updated using 2015 - 2021 HH Travel Survey</t>
  </si>
  <si>
    <t>PEL, MoT</t>
  </si>
  <si>
    <t>Vehicle km travelled per year per person. Mean for region aggregations.</t>
  </si>
  <si>
    <t>reg_vkt_mot</t>
  </si>
  <si>
    <t>VKT total by region</t>
  </si>
  <si>
    <t>RD086 Core dashboard information from MoT Website</t>
  </si>
  <si>
    <t>Where information is missing, the most recent information is used to backdate. - All figures updated</t>
  </si>
  <si>
    <t>Age brackets have changed</t>
  </si>
  <si>
    <t>PE, MoT HH travel survey</t>
  </si>
  <si>
    <t xml:space="preserve">PE, MoT </t>
  </si>
  <si>
    <t>PE, MoT</t>
  </si>
  <si>
    <t>PE, MoT, NZTA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</si>
</sst>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1" fontId="0" fillId="0" borderId="0" xfId="0" applyNumberFormat="1"/>
    <xf numFmtId="2" fontId="0" fillId="0" borderId="0" xfId="0" applyNumberFormat="1"/>
    <xf numFmtId="164" fontId="0" fillId="0" borderId="0" xfId="1" applyNumberFormat="1" applyFont="1" applyFill="1"/>
    <xf numFmtId="0" fontId="0" fillId="2" borderId="0" xfId="0" applyFill="1"/>
    <xf numFmtId="17" fontId="0" fillId="2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E3739-98F5-4B88-8367-C67EBD63446D}">
  <dimension ref="A1:H14"/>
  <sheetViews>
    <sheetView zoomScaleNormal="100" workbookViewId="0">
      <selection activeCell="B15" sqref="B15"/>
    </sheetView>
  </sheetViews>
  <sheetFormatPr defaultColWidth="9.140625" defaultRowHeight="15" x14ac:dyDescent="0.25"/>
  <cols>
    <col min="1" max="1" width="22.5703125" bestFit="1" customWidth="1"/>
    <col min="2" max="2" width="82.7109375" bestFit="1" customWidth="1"/>
    <col min="3" max="3" width="26.42578125" bestFit="1" customWidth="1"/>
    <col min="4" max="4" width="10.7109375" bestFit="1" customWidth="1"/>
    <col min="5" max="5" width="8.7109375"/>
    <col min="6" max="6" width="42.42578125" bestFit="1" customWidth="1"/>
    <col min="7" max="7" width="8.7109375"/>
    <col min="8" max="8" width="89.285156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48</v>
      </c>
      <c r="H1" t="s">
        <v>6</v>
      </c>
    </row>
    <row r="2" spans="1:8" x14ac:dyDescent="0.25">
      <c r="A2" t="s">
        <v>7</v>
      </c>
      <c r="B2" t="s">
        <v>8</v>
      </c>
      <c r="C2" t="s">
        <v>82</v>
      </c>
      <c r="D2" s="1">
        <v>44927</v>
      </c>
      <c r="E2" s="1">
        <v>44621</v>
      </c>
      <c r="F2" t="s">
        <v>72</v>
      </c>
    </row>
    <row r="3" spans="1:8" x14ac:dyDescent="0.25">
      <c r="A3" t="s">
        <v>9</v>
      </c>
      <c r="B3" t="s">
        <v>10</v>
      </c>
      <c r="C3" t="s">
        <v>82</v>
      </c>
      <c r="D3" s="1">
        <f>D2</f>
        <v>44927</v>
      </c>
      <c r="E3" s="1">
        <f>E2</f>
        <v>44621</v>
      </c>
      <c r="F3" t="s">
        <v>72</v>
      </c>
    </row>
    <row r="4" spans="1:8" x14ac:dyDescent="0.25">
      <c r="A4" t="s">
        <v>11</v>
      </c>
      <c r="B4" t="s">
        <v>12</v>
      </c>
      <c r="C4" t="s">
        <v>82</v>
      </c>
      <c r="D4" s="1">
        <f t="shared" ref="D4:D14" si="0">D3</f>
        <v>44927</v>
      </c>
      <c r="E4" s="1">
        <f t="shared" ref="E4:E13" si="1">E3</f>
        <v>44621</v>
      </c>
      <c r="F4" t="s">
        <v>73</v>
      </c>
    </row>
    <row r="5" spans="1:8" x14ac:dyDescent="0.25">
      <c r="A5" t="s">
        <v>13</v>
      </c>
      <c r="B5" t="s">
        <v>14</v>
      </c>
      <c r="C5" t="s">
        <v>83</v>
      </c>
      <c r="D5" s="1">
        <f t="shared" si="0"/>
        <v>44927</v>
      </c>
      <c r="E5" s="1">
        <f t="shared" si="1"/>
        <v>44621</v>
      </c>
      <c r="F5" t="s">
        <v>52</v>
      </c>
    </row>
    <row r="6" spans="1:8" x14ac:dyDescent="0.25">
      <c r="A6" t="s">
        <v>15</v>
      </c>
      <c r="B6" t="s">
        <v>16</v>
      </c>
      <c r="C6" t="s">
        <v>84</v>
      </c>
      <c r="D6" s="1">
        <f t="shared" si="0"/>
        <v>44927</v>
      </c>
      <c r="E6" s="1">
        <f t="shared" si="1"/>
        <v>44621</v>
      </c>
      <c r="F6" t="s">
        <v>74</v>
      </c>
    </row>
    <row r="7" spans="1:8" x14ac:dyDescent="0.25">
      <c r="A7" t="s">
        <v>17</v>
      </c>
      <c r="B7" t="s">
        <v>18</v>
      </c>
      <c r="C7" t="s">
        <v>46</v>
      </c>
      <c r="D7" s="1">
        <f t="shared" si="0"/>
        <v>44927</v>
      </c>
      <c r="E7" s="1">
        <f t="shared" si="1"/>
        <v>44621</v>
      </c>
      <c r="F7" t="s">
        <v>50</v>
      </c>
      <c r="G7" t="s">
        <v>47</v>
      </c>
      <c r="H7" t="s">
        <v>45</v>
      </c>
    </row>
    <row r="8" spans="1:8" x14ac:dyDescent="0.25">
      <c r="A8" t="s">
        <v>19</v>
      </c>
      <c r="B8" t="s">
        <v>20</v>
      </c>
      <c r="C8" t="s">
        <v>85</v>
      </c>
      <c r="D8" s="1">
        <f t="shared" si="0"/>
        <v>44927</v>
      </c>
      <c r="E8" s="1">
        <f t="shared" si="1"/>
        <v>44621</v>
      </c>
      <c r="F8" t="s">
        <v>49</v>
      </c>
    </row>
    <row r="9" spans="1:8" x14ac:dyDescent="0.25">
      <c r="A9" t="s">
        <v>21</v>
      </c>
      <c r="B9" t="s">
        <v>22</v>
      </c>
      <c r="C9" t="s">
        <v>75</v>
      </c>
      <c r="D9" s="1">
        <f t="shared" si="0"/>
        <v>44927</v>
      </c>
      <c r="E9" s="1">
        <f t="shared" si="1"/>
        <v>44621</v>
      </c>
      <c r="F9" t="s">
        <v>76</v>
      </c>
    </row>
    <row r="10" spans="1:8" x14ac:dyDescent="0.25">
      <c r="A10" t="s">
        <v>23</v>
      </c>
      <c r="B10" t="s">
        <v>24</v>
      </c>
      <c r="C10" t="s">
        <v>25</v>
      </c>
      <c r="D10" s="1">
        <f t="shared" si="0"/>
        <v>44927</v>
      </c>
      <c r="E10" s="1">
        <f t="shared" si="1"/>
        <v>44621</v>
      </c>
      <c r="F10" t="s">
        <v>80</v>
      </c>
    </row>
    <row r="11" spans="1:8" x14ac:dyDescent="0.25">
      <c r="A11" t="s">
        <v>26</v>
      </c>
      <c r="B11" t="s">
        <v>27</v>
      </c>
      <c r="C11" t="s">
        <v>25</v>
      </c>
      <c r="D11" s="1">
        <f t="shared" si="0"/>
        <v>44927</v>
      </c>
      <c r="E11" s="1">
        <f t="shared" si="1"/>
        <v>44621</v>
      </c>
      <c r="F11" t="s">
        <v>51</v>
      </c>
    </row>
    <row r="12" spans="1:8" x14ac:dyDescent="0.25">
      <c r="A12" s="6" t="s">
        <v>28</v>
      </c>
      <c r="B12" s="6" t="s">
        <v>29</v>
      </c>
      <c r="C12" s="6" t="s">
        <v>82</v>
      </c>
      <c r="D12" s="7">
        <f t="shared" si="0"/>
        <v>44927</v>
      </c>
      <c r="E12" s="7">
        <f t="shared" si="1"/>
        <v>44621</v>
      </c>
      <c r="F12" s="6" t="s">
        <v>81</v>
      </c>
      <c r="G12" s="6"/>
      <c r="H12" s="6"/>
    </row>
    <row r="13" spans="1:8" x14ac:dyDescent="0.25">
      <c r="A13" s="6" t="s">
        <v>30</v>
      </c>
      <c r="B13" s="6" t="s">
        <v>31</v>
      </c>
      <c r="C13" s="6" t="s">
        <v>82</v>
      </c>
      <c r="D13" s="7">
        <f t="shared" si="0"/>
        <v>44927</v>
      </c>
      <c r="E13" s="7">
        <f t="shared" si="1"/>
        <v>44621</v>
      </c>
      <c r="F13" s="6" t="s">
        <v>81</v>
      </c>
      <c r="G13" s="6"/>
      <c r="H13" s="6"/>
    </row>
    <row r="14" spans="1:8" x14ac:dyDescent="0.25">
      <c r="A14" t="s">
        <v>77</v>
      </c>
      <c r="B14" t="s">
        <v>78</v>
      </c>
      <c r="C14" t="s">
        <v>46</v>
      </c>
      <c r="D14" s="1">
        <f t="shared" si="0"/>
        <v>44927</v>
      </c>
      <c r="E14" s="1">
        <v>44166</v>
      </c>
      <c r="F14" t="s">
        <v>79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0AEB3-DF43-4784-BE70-572A862CA4A5}">
  <dimension ref="A1:P22"/>
  <sheetViews>
    <sheetView workbookViewId="0">
      <selection activeCell="M2" sqref="A2:M2"/>
    </sheetView>
  </sheetViews>
  <sheetFormatPr defaultRowHeight="15" x14ac:dyDescent="0.25"/>
  <cols>
    <col min="1" max="1" width="5" bestFit="1" customWidth="1"/>
    <col min="2" max="2" width="11" bestFit="1" customWidth="1"/>
    <col min="3" max="3" width="12" bestFit="1" customWidth="1"/>
    <col min="4" max="6" width="14.28515625" bestFit="1" customWidth="1"/>
    <col min="7" max="13" width="11" bestFit="1" customWidth="1"/>
    <col min="14" max="16" width="9.5703125" bestFit="1" customWidth="1"/>
  </cols>
  <sheetData>
    <row r="1" spans="1:13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</row>
    <row r="2" spans="1:13" x14ac:dyDescent="0.25">
      <c r="A2">
        <v>2001</v>
      </c>
      <c r="B2" s="3">
        <v>1422000000</v>
      </c>
      <c r="C2" s="3">
        <v>10098000000</v>
      </c>
      <c r="D2" s="3">
        <v>4207000000</v>
      </c>
      <c r="E2" s="3">
        <v>2123000000</v>
      </c>
      <c r="F2" s="3">
        <v>916000000</v>
      </c>
      <c r="G2" s="3">
        <v>2342000000</v>
      </c>
      <c r="H2" s="3">
        <v>3429000000</v>
      </c>
      <c r="I2" s="3">
        <v>4431000000</v>
      </c>
      <c r="J2" s="3">
        <v>1699000000</v>
      </c>
      <c r="K2" s="3">
        <v>940000000</v>
      </c>
      <c r="L2" s="3">
        <v>1643000000</v>
      </c>
      <c r="M2" s="3">
        <v>1562000000</v>
      </c>
    </row>
    <row r="3" spans="1:13" x14ac:dyDescent="0.25">
      <c r="A3">
        <v>2002</v>
      </c>
      <c r="B3" s="3">
        <v>1442000000</v>
      </c>
      <c r="C3" s="3">
        <v>10340000000</v>
      </c>
      <c r="D3" s="3">
        <v>4459000000</v>
      </c>
      <c r="E3" s="3">
        <v>2168000000</v>
      </c>
      <c r="F3" s="3">
        <v>945000000</v>
      </c>
      <c r="G3" s="3">
        <v>2409000000</v>
      </c>
      <c r="H3" s="3">
        <v>3465000000</v>
      </c>
      <c r="I3" s="3">
        <v>4365000000</v>
      </c>
      <c r="J3" s="3">
        <v>1826000000</v>
      </c>
      <c r="K3" s="3">
        <v>947000000</v>
      </c>
      <c r="L3" s="3">
        <v>1672000000</v>
      </c>
      <c r="M3" s="3">
        <v>1552000000</v>
      </c>
    </row>
    <row r="4" spans="1:13" x14ac:dyDescent="0.25">
      <c r="A4">
        <v>2003</v>
      </c>
      <c r="B4" s="3">
        <v>1447000000</v>
      </c>
      <c r="C4" s="3">
        <v>10797000000</v>
      </c>
      <c r="D4" s="3">
        <v>4532000000</v>
      </c>
      <c r="E4" s="3">
        <v>2258000000</v>
      </c>
      <c r="F4" s="3">
        <v>938000000</v>
      </c>
      <c r="G4" s="3">
        <v>2413000000</v>
      </c>
      <c r="H4" s="3">
        <v>3438000000</v>
      </c>
      <c r="I4" s="3">
        <v>4850000000</v>
      </c>
      <c r="J4" s="3">
        <v>2028000000</v>
      </c>
      <c r="K4" s="3">
        <v>1011000000</v>
      </c>
      <c r="L4" s="3">
        <v>1775000000</v>
      </c>
      <c r="M4" s="3">
        <v>1714000000</v>
      </c>
    </row>
    <row r="5" spans="1:13" x14ac:dyDescent="0.25">
      <c r="A5">
        <v>2004</v>
      </c>
      <c r="B5" s="3">
        <v>1469000000</v>
      </c>
      <c r="C5" s="3">
        <v>11078000000</v>
      </c>
      <c r="D5" s="3">
        <v>4608000000</v>
      </c>
      <c r="E5" s="3">
        <v>2316000000</v>
      </c>
      <c r="F5" s="3">
        <v>945000000</v>
      </c>
      <c r="G5" s="3">
        <v>2388000000</v>
      </c>
      <c r="H5" s="3">
        <v>3472000000</v>
      </c>
      <c r="I5" s="3">
        <v>4599000000</v>
      </c>
      <c r="J5" s="3">
        <v>1910000000</v>
      </c>
      <c r="K5" s="3">
        <v>958000000</v>
      </c>
      <c r="L5" s="3">
        <v>1759000000</v>
      </c>
      <c r="M5" s="3">
        <v>1617000000</v>
      </c>
    </row>
    <row r="6" spans="1:13" x14ac:dyDescent="0.25">
      <c r="A6">
        <v>2005</v>
      </c>
      <c r="B6" s="3">
        <v>1544000000</v>
      </c>
      <c r="C6" s="3">
        <v>11400000000</v>
      </c>
      <c r="D6" s="3">
        <v>4831000000</v>
      </c>
      <c r="E6" s="3">
        <v>2583000000</v>
      </c>
      <c r="F6" s="3">
        <v>977000000</v>
      </c>
      <c r="G6" s="3">
        <v>2525000000</v>
      </c>
      <c r="H6" s="3">
        <v>3582000000</v>
      </c>
      <c r="I6" s="3">
        <v>5012000000</v>
      </c>
      <c r="J6" s="3">
        <v>2097000000</v>
      </c>
      <c r="K6" s="3">
        <v>1022000000</v>
      </c>
      <c r="L6" s="3">
        <v>1876000000</v>
      </c>
      <c r="M6" s="3">
        <v>1796000000</v>
      </c>
    </row>
    <row r="7" spans="1:13" x14ac:dyDescent="0.25">
      <c r="A7">
        <v>2006</v>
      </c>
      <c r="B7" s="3">
        <v>1651000000</v>
      </c>
      <c r="C7" s="3">
        <v>11735000000</v>
      </c>
      <c r="D7" s="3">
        <v>4855000000</v>
      </c>
      <c r="E7" s="3">
        <v>2590000000</v>
      </c>
      <c r="F7" s="3">
        <v>985000000</v>
      </c>
      <c r="G7" s="3">
        <v>2461000000</v>
      </c>
      <c r="H7" s="3">
        <v>3570000000</v>
      </c>
      <c r="I7" s="3">
        <v>4906000000</v>
      </c>
      <c r="J7" s="3">
        <v>2036000000</v>
      </c>
      <c r="K7" s="3">
        <v>984000000</v>
      </c>
      <c r="L7" s="3">
        <v>1838000000</v>
      </c>
      <c r="M7" s="3">
        <v>1658000000</v>
      </c>
    </row>
    <row r="8" spans="1:13" x14ac:dyDescent="0.25">
      <c r="A8">
        <v>2007</v>
      </c>
      <c r="B8" s="3">
        <v>1651000000</v>
      </c>
      <c r="C8" s="3">
        <v>11853000000</v>
      </c>
      <c r="D8" s="3">
        <v>4872000000</v>
      </c>
      <c r="E8" s="3">
        <v>2585000000</v>
      </c>
      <c r="F8" s="3">
        <v>991000000</v>
      </c>
      <c r="G8" s="3">
        <v>2460000000</v>
      </c>
      <c r="H8" s="3">
        <v>3499000000</v>
      </c>
      <c r="I8" s="3">
        <v>5160000000</v>
      </c>
      <c r="J8" s="3">
        <v>2135000000</v>
      </c>
      <c r="K8" s="3">
        <v>1039000000</v>
      </c>
      <c r="L8" s="3">
        <v>1885000000</v>
      </c>
      <c r="M8" s="3">
        <v>1863000000</v>
      </c>
    </row>
    <row r="9" spans="1:13" x14ac:dyDescent="0.25">
      <c r="A9">
        <v>2008</v>
      </c>
      <c r="B9" s="3">
        <v>1713000000</v>
      </c>
      <c r="C9" s="3">
        <v>12049000000</v>
      </c>
      <c r="D9" s="3">
        <v>4979000000</v>
      </c>
      <c r="E9" s="3">
        <v>2677000000</v>
      </c>
      <c r="F9" s="3">
        <v>1022000000</v>
      </c>
      <c r="G9" s="3">
        <v>2477000000</v>
      </c>
      <c r="H9" s="3">
        <v>3560000000</v>
      </c>
      <c r="I9" s="3">
        <v>5048000000</v>
      </c>
      <c r="J9" s="3">
        <v>2115000000</v>
      </c>
      <c r="K9" s="3">
        <v>1024000000</v>
      </c>
      <c r="L9" s="3">
        <v>1906000000</v>
      </c>
      <c r="M9" s="3">
        <v>1781000000</v>
      </c>
    </row>
    <row r="10" spans="1:13" x14ac:dyDescent="0.25">
      <c r="A10">
        <v>2009</v>
      </c>
      <c r="B10" s="3">
        <v>1736000000</v>
      </c>
      <c r="C10" s="3">
        <v>12088000000</v>
      </c>
      <c r="D10" s="3">
        <v>4908000000</v>
      </c>
      <c r="E10" s="3">
        <v>2632000000</v>
      </c>
      <c r="F10" s="3">
        <v>1016000000</v>
      </c>
      <c r="G10" s="3">
        <v>2472000000</v>
      </c>
      <c r="H10" s="3">
        <v>3536000000</v>
      </c>
      <c r="I10" s="3">
        <v>5199000000</v>
      </c>
      <c r="J10" s="3">
        <v>2180000000</v>
      </c>
      <c r="K10" s="3">
        <v>1093000000</v>
      </c>
      <c r="L10" s="3">
        <v>1921000000</v>
      </c>
      <c r="M10" s="3">
        <v>1863000000</v>
      </c>
    </row>
    <row r="11" spans="1:13" x14ac:dyDescent="0.25">
      <c r="A11">
        <v>2010</v>
      </c>
      <c r="B11" s="3">
        <v>1741000000</v>
      </c>
      <c r="C11" s="3">
        <v>12210000000</v>
      </c>
      <c r="D11" s="3">
        <v>5067000000</v>
      </c>
      <c r="E11" s="3">
        <v>2717000000</v>
      </c>
      <c r="F11" s="3">
        <v>1040000000</v>
      </c>
      <c r="G11" s="3">
        <v>2543000000</v>
      </c>
      <c r="H11" s="3">
        <v>3672000000</v>
      </c>
      <c r="I11" s="3">
        <v>5143000000</v>
      </c>
      <c r="J11" s="3">
        <v>2202000000</v>
      </c>
      <c r="K11" s="3">
        <v>1099000000</v>
      </c>
      <c r="L11" s="3">
        <v>1887000000</v>
      </c>
      <c r="M11" s="3">
        <v>1827000000</v>
      </c>
    </row>
    <row r="12" spans="1:13" x14ac:dyDescent="0.25">
      <c r="A12">
        <v>2011</v>
      </c>
      <c r="B12" s="3">
        <v>1738000000</v>
      </c>
      <c r="C12" s="3">
        <v>12348000000</v>
      </c>
      <c r="D12" s="3">
        <v>5287000000</v>
      </c>
      <c r="E12" s="3">
        <v>2702000000</v>
      </c>
      <c r="F12" s="3">
        <v>1043000000</v>
      </c>
      <c r="G12" s="3">
        <v>2436000000</v>
      </c>
      <c r="H12" s="3">
        <v>3534000000</v>
      </c>
      <c r="I12" s="3">
        <v>5354000000</v>
      </c>
      <c r="J12" s="3">
        <v>2224000000</v>
      </c>
      <c r="K12" s="3">
        <v>1153000000</v>
      </c>
      <c r="L12" s="3">
        <v>1870000000</v>
      </c>
      <c r="M12" s="3">
        <v>1907000000</v>
      </c>
    </row>
    <row r="13" spans="1:13" x14ac:dyDescent="0.25">
      <c r="A13">
        <v>2012</v>
      </c>
      <c r="B13" s="3">
        <v>1715000000</v>
      </c>
      <c r="C13" s="3">
        <v>12630000000</v>
      </c>
      <c r="D13" s="3">
        <v>5262000000</v>
      </c>
      <c r="E13" s="3">
        <v>2746000000</v>
      </c>
      <c r="F13" s="3">
        <v>1041000000</v>
      </c>
      <c r="G13" s="3">
        <v>2406000000</v>
      </c>
      <c r="H13" s="3">
        <v>3484000000</v>
      </c>
      <c r="I13" s="3">
        <v>5390000000</v>
      </c>
      <c r="J13" s="3">
        <v>2201000000</v>
      </c>
      <c r="K13" s="3">
        <v>1147000000</v>
      </c>
      <c r="L13" s="3">
        <v>1853000000</v>
      </c>
      <c r="M13" s="3">
        <v>1851000000</v>
      </c>
    </row>
    <row r="14" spans="1:13" x14ac:dyDescent="0.25">
      <c r="A14">
        <v>2013</v>
      </c>
      <c r="B14" s="3">
        <v>1672000000</v>
      </c>
      <c r="C14" s="3">
        <v>12717000000</v>
      </c>
      <c r="D14" s="3">
        <v>5364000000</v>
      </c>
      <c r="E14" s="3">
        <v>2713000000</v>
      </c>
      <c r="F14" s="3">
        <v>1036000000</v>
      </c>
      <c r="G14" s="3">
        <v>2404000000</v>
      </c>
      <c r="H14" s="3">
        <v>3507000000</v>
      </c>
      <c r="I14" s="3">
        <v>5470000000</v>
      </c>
      <c r="J14" s="3">
        <v>2196000000</v>
      </c>
      <c r="K14" s="3">
        <v>1133000000</v>
      </c>
      <c r="L14" s="3">
        <v>1864000000</v>
      </c>
      <c r="M14" s="3">
        <v>1822000000</v>
      </c>
    </row>
    <row r="15" spans="1:13" x14ac:dyDescent="0.25">
      <c r="A15">
        <v>2014</v>
      </c>
      <c r="B15" s="3">
        <v>1732000000</v>
      </c>
      <c r="C15" s="3">
        <v>12690000000</v>
      </c>
      <c r="D15" s="3">
        <v>5193000000</v>
      </c>
      <c r="E15" s="3">
        <v>2776000000</v>
      </c>
      <c r="F15" s="3">
        <v>1051000000</v>
      </c>
      <c r="G15" s="3">
        <v>2403000000</v>
      </c>
      <c r="H15" s="3">
        <v>3522000000</v>
      </c>
      <c r="I15" s="3">
        <v>5679000000</v>
      </c>
      <c r="J15" s="3">
        <v>2239000000</v>
      </c>
      <c r="K15" s="3">
        <v>1146000000</v>
      </c>
      <c r="L15" s="3">
        <v>1840000000</v>
      </c>
      <c r="M15" s="3">
        <v>1818000000</v>
      </c>
    </row>
    <row r="16" spans="1:13" x14ac:dyDescent="0.25">
      <c r="A16">
        <v>2015</v>
      </c>
      <c r="B16" s="3">
        <v>1660798875</v>
      </c>
      <c r="C16" s="3">
        <v>13604117757</v>
      </c>
      <c r="D16" s="3">
        <v>5006877951</v>
      </c>
      <c r="E16" s="3">
        <v>2522629869</v>
      </c>
      <c r="F16" s="3">
        <v>1091496665</v>
      </c>
      <c r="G16" s="3">
        <v>2234110254</v>
      </c>
      <c r="H16" s="3">
        <v>3793677574</v>
      </c>
      <c r="I16" s="3">
        <v>6394626928</v>
      </c>
      <c r="J16" s="3">
        <v>2101967684</v>
      </c>
      <c r="K16" s="3">
        <v>1091496665</v>
      </c>
      <c r="L16" s="3">
        <v>1855243643</v>
      </c>
      <c r="M16" s="3">
        <v>1923956134</v>
      </c>
    </row>
    <row r="17" spans="1:16" x14ac:dyDescent="0.25">
      <c r="A17">
        <v>2016</v>
      </c>
      <c r="B17">
        <v>1722918404</v>
      </c>
      <c r="C17">
        <v>14386719471</v>
      </c>
      <c r="D17">
        <v>5244170591</v>
      </c>
      <c r="E17">
        <v>2673425811</v>
      </c>
      <c r="F17">
        <v>1117541606</v>
      </c>
      <c r="G17">
        <v>2304240495</v>
      </c>
      <c r="H17">
        <v>3932944629</v>
      </c>
      <c r="I17">
        <v>6631080954</v>
      </c>
      <c r="J17">
        <v>2194094406</v>
      </c>
      <c r="K17">
        <v>1122553003</v>
      </c>
      <c r="L17">
        <v>1927383416</v>
      </c>
      <c r="M17">
        <v>2031927215</v>
      </c>
    </row>
    <row r="18" spans="1:16" x14ac:dyDescent="0.25">
      <c r="A18">
        <v>2017</v>
      </c>
      <c r="B18">
        <v>1769888620</v>
      </c>
      <c r="C18">
        <v>15003965197</v>
      </c>
      <c r="D18">
        <v>5430105980</v>
      </c>
      <c r="E18">
        <v>2787464845</v>
      </c>
      <c r="F18">
        <v>1139503602</v>
      </c>
      <c r="G18">
        <v>2367200975</v>
      </c>
      <c r="H18">
        <v>4059920046</v>
      </c>
      <c r="I18">
        <v>6778893901</v>
      </c>
      <c r="J18">
        <v>2274766741</v>
      </c>
      <c r="K18">
        <v>1146519016</v>
      </c>
      <c r="L18">
        <v>1996386258</v>
      </c>
      <c r="M18">
        <v>2125384818.9999998</v>
      </c>
    </row>
    <row r="19" spans="1:16" x14ac:dyDescent="0.25">
      <c r="A19">
        <v>2018</v>
      </c>
      <c r="B19">
        <v>1814882303</v>
      </c>
      <c r="C19">
        <v>15388919183</v>
      </c>
      <c r="D19">
        <v>5635547337</v>
      </c>
      <c r="E19">
        <v>2807217691</v>
      </c>
      <c r="F19">
        <v>1159480301</v>
      </c>
      <c r="G19">
        <v>2427192124</v>
      </c>
      <c r="H19">
        <v>4164909360</v>
      </c>
      <c r="I19">
        <v>6954877516</v>
      </c>
      <c r="J19">
        <v>2386112528</v>
      </c>
      <c r="K19">
        <v>1173510313</v>
      </c>
      <c r="L19">
        <v>2044373218</v>
      </c>
      <c r="M19">
        <v>2192978128</v>
      </c>
    </row>
    <row r="20" spans="1:16" x14ac:dyDescent="0.25">
      <c r="A20">
        <v>2019</v>
      </c>
      <c r="B20">
        <v>1800941283</v>
      </c>
      <c r="C20">
        <v>15183227848</v>
      </c>
      <c r="D20">
        <v>5639761469</v>
      </c>
      <c r="E20">
        <v>2858241878</v>
      </c>
      <c r="F20">
        <v>1170561725</v>
      </c>
      <c r="G20">
        <v>2437334002</v>
      </c>
      <c r="H20">
        <v>4169123950.0000005</v>
      </c>
      <c r="I20">
        <v>6897093997</v>
      </c>
      <c r="J20">
        <v>2412953564</v>
      </c>
      <c r="K20">
        <v>1167555145</v>
      </c>
      <c r="L20">
        <v>2071533463.0000002</v>
      </c>
      <c r="M20">
        <v>2170671676</v>
      </c>
    </row>
    <row r="21" spans="1:16" x14ac:dyDescent="0.25">
      <c r="A21">
        <v>2020</v>
      </c>
      <c r="B21">
        <v>1767082697</v>
      </c>
      <c r="C21">
        <v>14299036728</v>
      </c>
      <c r="D21">
        <v>5467487726</v>
      </c>
      <c r="E21">
        <v>2839492824</v>
      </c>
      <c r="F21">
        <v>1149656184</v>
      </c>
      <c r="G21">
        <v>2411571735</v>
      </c>
      <c r="H21">
        <v>4077420539</v>
      </c>
      <c r="I21">
        <v>6645353533</v>
      </c>
      <c r="J21">
        <v>2365791631</v>
      </c>
      <c r="K21">
        <v>1143642290</v>
      </c>
      <c r="L21">
        <v>2047731112.0000002</v>
      </c>
      <c r="M21">
        <v>2097733002</v>
      </c>
      <c r="N21" s="2"/>
      <c r="O21" s="2"/>
      <c r="P21" s="2"/>
    </row>
    <row r="22" spans="1:16" x14ac:dyDescent="0.25">
      <c r="D22" s="2"/>
      <c r="E22" s="2"/>
      <c r="F22" s="2"/>
      <c r="M22" s="2"/>
      <c r="N22" s="2"/>
      <c r="O22" s="2"/>
      <c r="P22" s="2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2B938-7369-44FD-85BA-B735D07CABEF}">
  <dimension ref="A1:M22"/>
  <sheetViews>
    <sheetView workbookViewId="0">
      <selection activeCell="M2" sqref="A2:M2"/>
    </sheetView>
  </sheetViews>
  <sheetFormatPr defaultRowHeight="15" x14ac:dyDescent="0.25"/>
  <cols>
    <col min="2" max="5" width="14.28515625" bestFit="1" customWidth="1"/>
    <col min="6" max="6" width="13.28515625" bestFit="1" customWidth="1"/>
    <col min="7" max="10" width="14.28515625" bestFit="1" customWidth="1"/>
    <col min="11" max="11" width="13.28515625" bestFit="1" customWidth="1"/>
    <col min="12" max="13" width="14.28515625" bestFit="1" customWidth="1"/>
  </cols>
  <sheetData>
    <row r="1" spans="1:13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</row>
    <row r="2" spans="1:13" x14ac:dyDescent="0.25">
      <c r="A2">
        <v>2001</v>
      </c>
      <c r="B2" s="2">
        <v>3877765.8597236504</v>
      </c>
      <c r="C2" s="2">
        <v>40500000</v>
      </c>
      <c r="D2" s="2">
        <v>15700000</v>
      </c>
      <c r="E2" s="2">
        <v>19000000</v>
      </c>
      <c r="F2" s="2">
        <v>5500000</v>
      </c>
      <c r="G2" s="2">
        <v>28300000</v>
      </c>
      <c r="H2" s="2">
        <v>29000000</v>
      </c>
      <c r="I2" s="2">
        <v>99100000</v>
      </c>
      <c r="J2" s="2">
        <v>15500000</v>
      </c>
      <c r="K2" s="2">
        <v>5101227.4352000803</v>
      </c>
      <c r="L2" s="2">
        <v>23100000</v>
      </c>
      <c r="M2" s="2">
        <v>24300000</v>
      </c>
    </row>
    <row r="3" spans="1:13" x14ac:dyDescent="0.25">
      <c r="A3">
        <v>2002</v>
      </c>
      <c r="B3" s="2">
        <v>3877765.8597236504</v>
      </c>
      <c r="C3" s="2">
        <v>40500000</v>
      </c>
      <c r="D3" s="2">
        <v>15700000</v>
      </c>
      <c r="E3" s="2">
        <v>19000000</v>
      </c>
      <c r="F3" s="2">
        <v>5500000</v>
      </c>
      <c r="G3" s="2">
        <v>28300000</v>
      </c>
      <c r="H3" s="2">
        <v>26700000</v>
      </c>
      <c r="I3" s="2">
        <v>92600000</v>
      </c>
      <c r="J3" s="2">
        <v>15500000</v>
      </c>
      <c r="K3" s="2">
        <v>5101227.4352000803</v>
      </c>
      <c r="L3" s="2">
        <v>23100000</v>
      </c>
      <c r="M3" s="2">
        <v>24400000</v>
      </c>
    </row>
    <row r="4" spans="1:13" x14ac:dyDescent="0.25">
      <c r="A4">
        <v>2003</v>
      </c>
      <c r="B4" s="2">
        <v>3877765.8597236504</v>
      </c>
      <c r="C4" s="2">
        <v>40500000</v>
      </c>
      <c r="D4" s="2">
        <v>15700000</v>
      </c>
      <c r="E4" s="2">
        <v>19000000</v>
      </c>
      <c r="F4" s="2">
        <v>5500000</v>
      </c>
      <c r="G4" s="2">
        <v>28300000</v>
      </c>
      <c r="H4" s="2">
        <v>29000000</v>
      </c>
      <c r="I4" s="2">
        <v>99100000</v>
      </c>
      <c r="J4" s="2">
        <v>15500000</v>
      </c>
      <c r="K4" s="2">
        <v>5101227.4352000803</v>
      </c>
      <c r="L4" s="2">
        <v>23100000</v>
      </c>
      <c r="M4" s="2">
        <v>24300000</v>
      </c>
    </row>
    <row r="5" spans="1:13" x14ac:dyDescent="0.25">
      <c r="A5">
        <v>2004</v>
      </c>
      <c r="B5" s="2">
        <v>3877765.8597236504</v>
      </c>
      <c r="C5" s="2">
        <v>40500000</v>
      </c>
      <c r="D5" s="2">
        <v>13600000</v>
      </c>
      <c r="E5" s="2">
        <v>19000000</v>
      </c>
      <c r="F5" s="2">
        <v>5500000</v>
      </c>
      <c r="G5" s="2">
        <v>28300000</v>
      </c>
      <c r="H5" s="2">
        <v>26700000</v>
      </c>
      <c r="I5" s="2">
        <v>92600000</v>
      </c>
      <c r="J5" s="2">
        <v>15500000</v>
      </c>
      <c r="K5" s="2">
        <v>5101227.4352000803</v>
      </c>
      <c r="L5" s="2">
        <v>23100000</v>
      </c>
      <c r="M5" s="2">
        <v>24400000</v>
      </c>
    </row>
    <row r="6" spans="1:13" x14ac:dyDescent="0.25">
      <c r="A6">
        <v>2005</v>
      </c>
      <c r="B6" s="2">
        <v>3877765.8597236504</v>
      </c>
      <c r="C6" s="2">
        <v>40500000</v>
      </c>
      <c r="D6" s="2">
        <v>17100000</v>
      </c>
      <c r="E6" s="2">
        <v>19000000</v>
      </c>
      <c r="F6" s="2">
        <v>5500000</v>
      </c>
      <c r="G6" s="2">
        <v>28300000</v>
      </c>
      <c r="H6" s="2">
        <v>17100000</v>
      </c>
      <c r="I6" s="2">
        <v>106700000</v>
      </c>
      <c r="J6" s="2">
        <v>15500000</v>
      </c>
      <c r="K6" s="2">
        <v>5101227.4352000803</v>
      </c>
      <c r="L6" s="2">
        <v>23100000</v>
      </c>
      <c r="M6" s="2">
        <v>24400000</v>
      </c>
    </row>
    <row r="7" spans="1:13" x14ac:dyDescent="0.25">
      <c r="A7">
        <v>2006</v>
      </c>
      <c r="B7" s="2">
        <v>3877765.8597236504</v>
      </c>
      <c r="C7" s="2">
        <v>30600000</v>
      </c>
      <c r="D7" s="2">
        <v>19700000</v>
      </c>
      <c r="E7" s="2">
        <v>19000000</v>
      </c>
      <c r="F7" s="2">
        <v>5500000</v>
      </c>
      <c r="G7" s="2">
        <v>30600000</v>
      </c>
      <c r="H7" s="2">
        <v>12900000</v>
      </c>
      <c r="I7" s="2">
        <v>84000000</v>
      </c>
      <c r="J7" s="2">
        <v>15500000</v>
      </c>
      <c r="K7" s="2">
        <v>5101227.4352000803</v>
      </c>
      <c r="L7" s="2">
        <v>23100000</v>
      </c>
      <c r="M7" s="2">
        <v>21000000</v>
      </c>
    </row>
    <row r="8" spans="1:13" x14ac:dyDescent="0.25">
      <c r="A8">
        <v>2007</v>
      </c>
      <c r="B8" s="2">
        <v>3877765.8597236504</v>
      </c>
      <c r="C8" s="2">
        <v>73000000</v>
      </c>
      <c r="D8" s="2">
        <v>18500000</v>
      </c>
      <c r="E8" s="2">
        <v>19000000</v>
      </c>
      <c r="F8" s="2">
        <v>5500000</v>
      </c>
      <c r="G8" s="2">
        <v>32900000</v>
      </c>
      <c r="H8" s="2">
        <v>22600000</v>
      </c>
      <c r="I8" s="2">
        <v>81300000</v>
      </c>
      <c r="J8" s="2">
        <v>19300000</v>
      </c>
      <c r="K8" s="2">
        <v>5101227.4352000803</v>
      </c>
      <c r="L8" s="2">
        <v>23100000</v>
      </c>
      <c r="M8" s="2">
        <v>27000000</v>
      </c>
    </row>
    <row r="9" spans="1:13" x14ac:dyDescent="0.25">
      <c r="A9">
        <v>2008</v>
      </c>
      <c r="B9" s="2">
        <v>3877765.8597236504</v>
      </c>
      <c r="C9" s="2">
        <v>70800000</v>
      </c>
      <c r="D9" s="2">
        <v>17000000</v>
      </c>
      <c r="E9" s="2">
        <v>22200000</v>
      </c>
      <c r="F9" s="2">
        <v>5500000</v>
      </c>
      <c r="G9" s="2">
        <v>21600000</v>
      </c>
      <c r="H9" s="2">
        <v>28600000</v>
      </c>
      <c r="I9" s="2">
        <v>68500000</v>
      </c>
      <c r="J9" s="2">
        <v>18000000</v>
      </c>
      <c r="K9" s="2">
        <v>5101227.4352000803</v>
      </c>
      <c r="L9" s="2">
        <v>23100000</v>
      </c>
      <c r="M9" s="2">
        <v>18700000</v>
      </c>
    </row>
    <row r="10" spans="1:13" x14ac:dyDescent="0.25">
      <c r="A10">
        <v>2009</v>
      </c>
      <c r="B10" s="2">
        <v>3877765.8597236504</v>
      </c>
      <c r="C10" s="2">
        <v>77700000</v>
      </c>
      <c r="D10" s="2">
        <v>20900000</v>
      </c>
      <c r="E10" s="2">
        <v>20000000</v>
      </c>
      <c r="F10" s="2">
        <v>5500000</v>
      </c>
      <c r="G10" s="2">
        <v>27300000</v>
      </c>
      <c r="H10" s="2">
        <v>36100000</v>
      </c>
      <c r="I10" s="2">
        <v>91400000</v>
      </c>
      <c r="J10" s="2">
        <v>13400000</v>
      </c>
      <c r="K10" s="2">
        <v>5101227.4352000803</v>
      </c>
      <c r="L10" s="2">
        <v>19100000</v>
      </c>
      <c r="M10" s="2">
        <v>16300000</v>
      </c>
    </row>
    <row r="11" spans="1:13" x14ac:dyDescent="0.25">
      <c r="A11">
        <v>2010</v>
      </c>
      <c r="B11" s="2">
        <v>3877765.8597236504</v>
      </c>
      <c r="C11" s="2">
        <v>42200000</v>
      </c>
      <c r="D11" s="2">
        <v>23000000</v>
      </c>
      <c r="E11" s="2">
        <v>11500000</v>
      </c>
      <c r="F11" s="2">
        <v>6700000</v>
      </c>
      <c r="G11" s="2">
        <v>24800000</v>
      </c>
      <c r="H11" s="2">
        <v>39300000</v>
      </c>
      <c r="I11" s="2">
        <v>105600000</v>
      </c>
      <c r="J11" s="2">
        <v>15400000</v>
      </c>
      <c r="K11" s="2">
        <v>5101227.4352000803</v>
      </c>
      <c r="L11" s="2">
        <v>19100000</v>
      </c>
      <c r="M11" s="2">
        <v>10500000</v>
      </c>
    </row>
    <row r="12" spans="1:13" x14ac:dyDescent="0.25">
      <c r="A12">
        <v>2011</v>
      </c>
      <c r="B12" s="2">
        <v>3877765.8597236504</v>
      </c>
      <c r="C12" s="2">
        <v>55800000</v>
      </c>
      <c r="D12" s="2">
        <v>21800000</v>
      </c>
      <c r="E12" s="2">
        <v>8500000</v>
      </c>
      <c r="F12" s="2">
        <v>5600000</v>
      </c>
      <c r="G12" s="2">
        <v>20700000</v>
      </c>
      <c r="H12" s="2">
        <v>52100000</v>
      </c>
      <c r="I12" s="2">
        <v>97000000</v>
      </c>
      <c r="J12" s="2">
        <v>16300000</v>
      </c>
      <c r="K12" s="2">
        <v>5101227.4352000803</v>
      </c>
      <c r="L12" s="2">
        <v>19100000</v>
      </c>
      <c r="M12" s="2">
        <v>10800000</v>
      </c>
    </row>
    <row r="13" spans="1:13" x14ac:dyDescent="0.25">
      <c r="A13">
        <v>2012</v>
      </c>
      <c r="B13" s="2">
        <v>3877765.8597236504</v>
      </c>
      <c r="C13" s="2">
        <v>55800000</v>
      </c>
      <c r="D13" s="2">
        <v>21800000</v>
      </c>
      <c r="E13" s="2">
        <v>8500000</v>
      </c>
      <c r="F13" s="2">
        <v>5600000</v>
      </c>
      <c r="G13" s="2">
        <v>20700000</v>
      </c>
      <c r="H13" s="2">
        <v>52100000</v>
      </c>
      <c r="I13" s="2">
        <v>97000000</v>
      </c>
      <c r="J13" s="2">
        <v>16300000</v>
      </c>
      <c r="K13" s="2">
        <v>5101227.4352000803</v>
      </c>
      <c r="L13" s="2">
        <v>19100000</v>
      </c>
      <c r="M13" s="2">
        <v>10800000</v>
      </c>
    </row>
    <row r="14" spans="1:13" x14ac:dyDescent="0.25">
      <c r="A14">
        <v>2013</v>
      </c>
      <c r="B14" s="2">
        <v>3877765.8597236504</v>
      </c>
      <c r="C14" s="2">
        <v>55800000</v>
      </c>
      <c r="D14" s="2">
        <v>21800000</v>
      </c>
      <c r="E14" s="2">
        <v>8500000</v>
      </c>
      <c r="F14" s="2">
        <v>5600000</v>
      </c>
      <c r="G14" s="2">
        <v>20700000</v>
      </c>
      <c r="H14" s="2">
        <v>52100000</v>
      </c>
      <c r="I14" s="2">
        <v>97000000</v>
      </c>
      <c r="J14" s="2">
        <v>16300000</v>
      </c>
      <c r="K14" s="2">
        <v>5101227.4352000803</v>
      </c>
      <c r="L14" s="2">
        <v>19100000</v>
      </c>
      <c r="M14" s="2">
        <v>10800000</v>
      </c>
    </row>
    <row r="15" spans="1:13" x14ac:dyDescent="0.25">
      <c r="A15">
        <v>2014</v>
      </c>
      <c r="B15" s="2">
        <v>3877765.8597236504</v>
      </c>
      <c r="C15" s="2">
        <v>55800000</v>
      </c>
      <c r="D15" s="2">
        <v>21800000</v>
      </c>
      <c r="E15" s="2">
        <v>8500000</v>
      </c>
      <c r="F15" s="2">
        <v>5600000</v>
      </c>
      <c r="G15" s="2">
        <v>20700000</v>
      </c>
      <c r="H15" s="2">
        <v>52100000</v>
      </c>
      <c r="I15" s="2">
        <v>97000000</v>
      </c>
      <c r="J15" s="2">
        <v>16300000</v>
      </c>
      <c r="K15" s="2">
        <v>5101227.4352000803</v>
      </c>
      <c r="L15" s="2">
        <v>19100000</v>
      </c>
      <c r="M15" s="2">
        <v>10800000</v>
      </c>
    </row>
    <row r="16" spans="1:13" x14ac:dyDescent="0.25">
      <c r="A16">
        <v>2015</v>
      </c>
      <c r="B16" s="2">
        <v>3877765.8597236504</v>
      </c>
      <c r="C16" s="2">
        <v>91378033.941801399</v>
      </c>
      <c r="D16" s="2">
        <v>14692523.116941001</v>
      </c>
      <c r="E16" s="2">
        <v>30780252.251658697</v>
      </c>
      <c r="F16" s="2">
        <v>5786399.3580178907</v>
      </c>
      <c r="G16" s="2">
        <v>15956547.679478901</v>
      </c>
      <c r="H16" s="2">
        <v>37152216.037666097</v>
      </c>
      <c r="I16" s="2">
        <v>70249652.387982398</v>
      </c>
      <c r="J16" s="2">
        <v>4696647.0369991902</v>
      </c>
      <c r="K16" s="2">
        <v>5101227.4352000803</v>
      </c>
      <c r="L16" s="2">
        <v>12656497.842099536</v>
      </c>
      <c r="M16" s="2">
        <v>12753032.173377909</v>
      </c>
    </row>
    <row r="17" spans="1:13" x14ac:dyDescent="0.25">
      <c r="A17">
        <v>2016</v>
      </c>
      <c r="B17" s="2">
        <v>3877765.8597236504</v>
      </c>
      <c r="C17" s="2">
        <v>91378033.941801399</v>
      </c>
      <c r="D17" s="2">
        <v>14692523.116941001</v>
      </c>
      <c r="E17" s="2">
        <v>30780252.251658697</v>
      </c>
      <c r="F17" s="2">
        <v>5786399.3580178907</v>
      </c>
      <c r="G17" s="2">
        <v>15956547.679478901</v>
      </c>
      <c r="H17" s="2">
        <v>37152216.037666097</v>
      </c>
      <c r="I17" s="2">
        <v>70249652.387982398</v>
      </c>
      <c r="J17" s="2">
        <v>4696647.0369991902</v>
      </c>
      <c r="K17" s="2">
        <v>5101227.4352000803</v>
      </c>
      <c r="L17" s="2">
        <v>12656497.842099536</v>
      </c>
      <c r="M17" s="2">
        <v>12753032.173377909</v>
      </c>
    </row>
    <row r="18" spans="1:13" x14ac:dyDescent="0.25">
      <c r="A18">
        <v>2017</v>
      </c>
      <c r="B18" s="2">
        <v>3877765.8597236504</v>
      </c>
      <c r="C18" s="2">
        <v>82828657.735431314</v>
      </c>
      <c r="D18" s="2">
        <v>26304417.598425701</v>
      </c>
      <c r="E18" s="2">
        <v>21222232.8745507</v>
      </c>
      <c r="F18" s="2">
        <v>5786399.3580178907</v>
      </c>
      <c r="G18" s="2">
        <v>17142045.807606</v>
      </c>
      <c r="H18" s="2">
        <v>58628618.445449397</v>
      </c>
      <c r="I18" s="2">
        <v>97634132.576500505</v>
      </c>
      <c r="J18" s="2">
        <v>10782973.681435401</v>
      </c>
      <c r="K18" s="2">
        <v>3736224.0151292798</v>
      </c>
      <c r="L18" s="2">
        <v>19465170.124277394</v>
      </c>
      <c r="M18" s="2">
        <v>38360072.228565544</v>
      </c>
    </row>
    <row r="19" spans="1:13" x14ac:dyDescent="0.25">
      <c r="A19">
        <v>2018</v>
      </c>
      <c r="B19" s="2">
        <v>3877765.8597236504</v>
      </c>
      <c r="C19" s="2">
        <v>82828657.735431314</v>
      </c>
      <c r="D19" s="2">
        <v>26304417.598425701</v>
      </c>
      <c r="E19" s="2">
        <v>21222232.8745507</v>
      </c>
      <c r="F19" s="2">
        <v>5786399.3580178907</v>
      </c>
      <c r="G19" s="2">
        <v>17142045.807606</v>
      </c>
      <c r="H19" s="2">
        <v>58628618.445449397</v>
      </c>
      <c r="I19" s="2">
        <v>97634132.576500505</v>
      </c>
      <c r="J19" s="2">
        <v>10782973.681435401</v>
      </c>
      <c r="K19" s="2">
        <v>3736224.0151292798</v>
      </c>
      <c r="L19" s="2">
        <v>19465170.124277394</v>
      </c>
      <c r="M19" s="2">
        <v>38360072.228565544</v>
      </c>
    </row>
    <row r="20" spans="1:13" x14ac:dyDescent="0.25">
      <c r="A20">
        <v>2019</v>
      </c>
      <c r="B20" s="2">
        <v>3877765.8597236504</v>
      </c>
      <c r="C20" s="2">
        <v>82828657.735431314</v>
      </c>
      <c r="D20" s="2">
        <v>26304417.598425701</v>
      </c>
      <c r="E20" s="2">
        <v>21222232.8745507</v>
      </c>
      <c r="F20" s="2">
        <v>5786399.3580178907</v>
      </c>
      <c r="G20" s="2">
        <v>17142045.807606</v>
      </c>
      <c r="H20" s="2">
        <v>58628618.445449397</v>
      </c>
      <c r="I20" s="2">
        <v>97634132.576500505</v>
      </c>
      <c r="J20" s="2">
        <v>10782973.681435401</v>
      </c>
      <c r="K20" s="2">
        <v>3736224.0151292798</v>
      </c>
      <c r="L20" s="2">
        <v>19465170.124277394</v>
      </c>
      <c r="M20" s="2">
        <v>38360072.228565544</v>
      </c>
    </row>
    <row r="21" spans="1:13" x14ac:dyDescent="0.25">
      <c r="A21">
        <v>2020</v>
      </c>
      <c r="B21" s="2">
        <v>3877765.8597236504</v>
      </c>
      <c r="C21" s="2">
        <v>82828657.735431314</v>
      </c>
      <c r="D21" s="2">
        <v>26304417.598425701</v>
      </c>
      <c r="E21" s="2">
        <v>21222232.8745507</v>
      </c>
      <c r="F21" s="2">
        <v>5786399.3580178907</v>
      </c>
      <c r="G21" s="2">
        <v>17142045.807606</v>
      </c>
      <c r="H21" s="2">
        <v>58628618.445449397</v>
      </c>
      <c r="I21" s="2">
        <v>97634132.576500505</v>
      </c>
      <c r="J21" s="2">
        <v>10782973.681435401</v>
      </c>
      <c r="K21" s="2">
        <v>3736224.0151292798</v>
      </c>
      <c r="L21" s="2">
        <v>19465170.124277394</v>
      </c>
      <c r="M21" s="2">
        <v>38360072.228565544</v>
      </c>
    </row>
    <row r="22" spans="1:13" x14ac:dyDescent="0.25">
      <c r="A22">
        <v>2021</v>
      </c>
      <c r="B22" s="2">
        <v>3877765.8597236504</v>
      </c>
      <c r="C22" s="2">
        <v>82828657.735431314</v>
      </c>
      <c r="D22" s="2">
        <v>26304417.598425701</v>
      </c>
      <c r="E22" s="2">
        <v>21222232.8745507</v>
      </c>
      <c r="F22" s="2">
        <v>5786399.3580178907</v>
      </c>
      <c r="G22" s="2">
        <v>17142045.807606</v>
      </c>
      <c r="H22" s="2">
        <v>58628618.445449397</v>
      </c>
      <c r="I22" s="2">
        <v>97634132.576500505</v>
      </c>
      <c r="J22" s="2">
        <v>10782973.681435401</v>
      </c>
      <c r="K22" s="2">
        <v>3736224.0151292798</v>
      </c>
      <c r="L22" s="2">
        <v>19465170.124277394</v>
      </c>
      <c r="M22" s="2">
        <v>38360072.228565544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0B3E7-BDBF-424C-8D57-BF21577ECA1C}">
  <dimension ref="A1:M21"/>
  <sheetViews>
    <sheetView tabSelected="1" workbookViewId="0">
      <selection activeCell="AA22" sqref="O1:AA22"/>
    </sheetView>
  </sheetViews>
  <sheetFormatPr defaultRowHeight="15" x14ac:dyDescent="0.25"/>
  <cols>
    <col min="2" max="2" width="14.28515625" bestFit="1" customWidth="1"/>
    <col min="3" max="3" width="15.28515625" bestFit="1" customWidth="1"/>
    <col min="4" max="7" width="14.28515625" bestFit="1" customWidth="1"/>
    <col min="8" max="9" width="15.28515625" bestFit="1" customWidth="1"/>
    <col min="10" max="13" width="14.28515625" bestFit="1" customWidth="1"/>
    <col min="16" max="16" width="10.85546875" bestFit="1" customWidth="1"/>
  </cols>
  <sheetData>
    <row r="1" spans="1:13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</row>
    <row r="2" spans="1:13" x14ac:dyDescent="0.25">
      <c r="A2">
        <v>2001</v>
      </c>
      <c r="B2" s="2">
        <v>18265157.298599999</v>
      </c>
      <c r="C2" s="2">
        <v>265825254.75699997</v>
      </c>
      <c r="D2" s="2">
        <v>48190187.672899999</v>
      </c>
      <c r="E2" s="2">
        <v>46726421.015000001</v>
      </c>
      <c r="F2" s="2">
        <v>15810683.723300001</v>
      </c>
      <c r="G2" s="2">
        <v>30874362.144200001</v>
      </c>
      <c r="H2" s="2">
        <v>119044012.05800001</v>
      </c>
      <c r="I2" s="2">
        <v>104532285.81</v>
      </c>
      <c r="J2" s="2">
        <v>54360961.881700002</v>
      </c>
      <c r="K2" s="2">
        <v>15408296.087300001</v>
      </c>
      <c r="L2" s="2">
        <v>29157741.875969999</v>
      </c>
      <c r="M2" s="2">
        <v>28651527.238249999</v>
      </c>
    </row>
    <row r="3" spans="1:13" x14ac:dyDescent="0.25">
      <c r="A3">
        <v>2002</v>
      </c>
      <c r="B3" s="2">
        <v>18265157.298599999</v>
      </c>
      <c r="C3" s="2">
        <v>265825254.75699997</v>
      </c>
      <c r="D3" s="2">
        <v>48190187.672899999</v>
      </c>
      <c r="E3" s="2">
        <v>46726421.015000001</v>
      </c>
      <c r="F3" s="2">
        <v>15810683.723300001</v>
      </c>
      <c r="G3" s="2">
        <v>30874362.144200001</v>
      </c>
      <c r="H3" s="2">
        <v>119044012.05800001</v>
      </c>
      <c r="I3" s="2">
        <v>104532285.81</v>
      </c>
      <c r="J3" s="2">
        <v>54360961.881700002</v>
      </c>
      <c r="K3" s="2">
        <v>15408296.087300001</v>
      </c>
      <c r="L3" s="2">
        <v>29157741.875969999</v>
      </c>
      <c r="M3" s="2">
        <v>28651527.238249999</v>
      </c>
    </row>
    <row r="4" spans="1:13" x14ac:dyDescent="0.25">
      <c r="A4">
        <v>2003</v>
      </c>
      <c r="B4" s="2">
        <v>18265157.298599999</v>
      </c>
      <c r="C4" s="2">
        <v>265825254.75699997</v>
      </c>
      <c r="D4" s="2">
        <v>48190187.672899999</v>
      </c>
      <c r="E4" s="2">
        <v>46726421.015000001</v>
      </c>
      <c r="F4" s="2">
        <v>15810683.723300001</v>
      </c>
      <c r="G4" s="2">
        <v>30874362.144200001</v>
      </c>
      <c r="H4" s="2">
        <v>119044012.05800001</v>
      </c>
      <c r="I4" s="2">
        <v>104532285.81</v>
      </c>
      <c r="J4" s="2">
        <v>54360961.881700002</v>
      </c>
      <c r="K4" s="2">
        <v>15408296.087300001</v>
      </c>
      <c r="L4" s="2">
        <v>29157741.875969999</v>
      </c>
      <c r="M4" s="2">
        <v>28651527.238249999</v>
      </c>
    </row>
    <row r="5" spans="1:13" x14ac:dyDescent="0.25">
      <c r="A5">
        <v>2004</v>
      </c>
      <c r="B5" s="2">
        <v>18265157.298599999</v>
      </c>
      <c r="C5" s="2">
        <v>265825254.75699997</v>
      </c>
      <c r="D5" s="2">
        <v>48190187.672899999</v>
      </c>
      <c r="E5" s="2">
        <v>46726421.015000001</v>
      </c>
      <c r="F5" s="2">
        <v>15810683.723300001</v>
      </c>
      <c r="G5" s="2">
        <v>30874362.144200001</v>
      </c>
      <c r="H5" s="2">
        <v>119044012.05800001</v>
      </c>
      <c r="I5" s="2">
        <v>104532285.81</v>
      </c>
      <c r="J5" s="2">
        <v>54360961.881700002</v>
      </c>
      <c r="K5" s="2">
        <v>15408296.087300001</v>
      </c>
      <c r="L5" s="2">
        <v>29157741.875969999</v>
      </c>
      <c r="M5" s="2">
        <v>28651527.238249999</v>
      </c>
    </row>
    <row r="6" spans="1:13" x14ac:dyDescent="0.25">
      <c r="A6">
        <v>2005</v>
      </c>
      <c r="B6" s="2">
        <v>18265157.298599999</v>
      </c>
      <c r="C6" s="2">
        <v>265825254.75699997</v>
      </c>
      <c r="D6" s="2">
        <v>48190187.672899999</v>
      </c>
      <c r="E6" s="2">
        <v>46726421.015000001</v>
      </c>
      <c r="F6" s="2">
        <v>15810683.723300001</v>
      </c>
      <c r="G6" s="2">
        <v>30874362.144200001</v>
      </c>
      <c r="H6" s="2">
        <v>119044012.05800001</v>
      </c>
      <c r="I6" s="2">
        <v>104532285.81</v>
      </c>
      <c r="J6" s="2">
        <v>54360961.881700002</v>
      </c>
      <c r="K6" s="2">
        <v>15408296.087300001</v>
      </c>
      <c r="L6" s="2">
        <v>29157741.875969999</v>
      </c>
      <c r="M6" s="2">
        <v>28651527.238249999</v>
      </c>
    </row>
    <row r="7" spans="1:13" x14ac:dyDescent="0.25">
      <c r="A7">
        <v>2006</v>
      </c>
      <c r="B7" s="2">
        <v>18265157.298599999</v>
      </c>
      <c r="C7" s="2">
        <v>265825254.75699997</v>
      </c>
      <c r="D7" s="2">
        <v>48190187.672899999</v>
      </c>
      <c r="E7" s="2">
        <v>46726421.015000001</v>
      </c>
      <c r="F7" s="2">
        <v>15810683.723300001</v>
      </c>
      <c r="G7" s="2">
        <v>30874362.144200001</v>
      </c>
      <c r="H7" s="2">
        <v>119044012.05800001</v>
      </c>
      <c r="I7" s="2">
        <v>104532285.81</v>
      </c>
      <c r="J7" s="2">
        <v>54360961.881700002</v>
      </c>
      <c r="K7" s="2">
        <v>15408296.087300001</v>
      </c>
      <c r="L7" s="2">
        <v>29157741.875969999</v>
      </c>
      <c r="M7" s="2">
        <v>28651527.238249999</v>
      </c>
    </row>
    <row r="8" spans="1:13" x14ac:dyDescent="0.25">
      <c r="A8">
        <v>2007</v>
      </c>
      <c r="B8" s="2">
        <v>20467254.952099998</v>
      </c>
      <c r="C8" s="2">
        <v>297979924.82099998</v>
      </c>
      <c r="D8" s="2">
        <v>50781100.085900001</v>
      </c>
      <c r="E8" s="2">
        <v>43640122.531300001</v>
      </c>
      <c r="F8" s="2">
        <v>13789696.9529</v>
      </c>
      <c r="G8" s="2">
        <v>46231880.363200001</v>
      </c>
      <c r="H8" s="2">
        <v>122772643.84</v>
      </c>
      <c r="I8" s="2">
        <v>122695159.795</v>
      </c>
      <c r="J8" s="2">
        <v>56428598.245800003</v>
      </c>
      <c r="K8" s="2">
        <v>16644731.282500001</v>
      </c>
      <c r="L8" s="2">
        <v>34302019.027500004</v>
      </c>
      <c r="M8" s="2">
        <v>30148873.720479999</v>
      </c>
    </row>
    <row r="9" spans="1:13" x14ac:dyDescent="0.25">
      <c r="A9">
        <v>2008</v>
      </c>
      <c r="B9" s="2">
        <v>19569856.683699999</v>
      </c>
      <c r="C9" s="2">
        <v>282766745.13999999</v>
      </c>
      <c r="D9" s="2">
        <v>46745436.894100003</v>
      </c>
      <c r="E9" s="2">
        <v>35725033.315499999</v>
      </c>
      <c r="F9" s="2">
        <v>15734908.3456</v>
      </c>
      <c r="G9" s="2">
        <v>47352881.089500003</v>
      </c>
      <c r="H9" s="2">
        <v>130219790.78300001</v>
      </c>
      <c r="I9" s="2">
        <v>125663540.594</v>
      </c>
      <c r="J9" s="2">
        <v>48642966.424999997</v>
      </c>
      <c r="K9" s="2">
        <v>19961510.448599998</v>
      </c>
      <c r="L9" s="2">
        <v>30308170.87125</v>
      </c>
      <c r="M9" s="2">
        <v>28923803.180909999</v>
      </c>
    </row>
    <row r="10" spans="1:13" x14ac:dyDescent="0.25">
      <c r="A10">
        <v>2009</v>
      </c>
      <c r="B10" s="2">
        <v>23645750.563200001</v>
      </c>
      <c r="C10" s="2">
        <v>287457160.574</v>
      </c>
      <c r="D10" s="2">
        <v>53130371.804099999</v>
      </c>
      <c r="E10" s="2">
        <v>26290099.273900002</v>
      </c>
      <c r="F10" s="2">
        <v>16006191.345200002</v>
      </c>
      <c r="G10" s="2">
        <v>54437408.642500006</v>
      </c>
      <c r="H10" s="2">
        <v>131891538.476</v>
      </c>
      <c r="I10" s="2">
        <v>136798828.81</v>
      </c>
      <c r="J10" s="2">
        <v>52686776.332599998</v>
      </c>
      <c r="K10" s="2">
        <v>19228226.270299997</v>
      </c>
      <c r="L10" s="2">
        <v>29112179.09623</v>
      </c>
      <c r="M10" s="2">
        <v>27831319.934050001</v>
      </c>
    </row>
    <row r="11" spans="1:13" x14ac:dyDescent="0.25">
      <c r="A11">
        <v>2010</v>
      </c>
      <c r="B11" s="2">
        <v>20118115.1446</v>
      </c>
      <c r="C11" s="2">
        <v>266125300.22400001</v>
      </c>
      <c r="D11" s="2">
        <v>55273204.127099998</v>
      </c>
      <c r="E11" s="2">
        <v>32826465.245299999</v>
      </c>
      <c r="F11" s="2">
        <v>17550615.460700002</v>
      </c>
      <c r="G11" s="2">
        <v>34360603.622000001</v>
      </c>
      <c r="H11" s="2">
        <v>152964189.583</v>
      </c>
      <c r="I11" s="2">
        <v>122942192.198</v>
      </c>
      <c r="J11" s="2">
        <v>50550886.180200003</v>
      </c>
      <c r="K11" s="2">
        <v>17637073.463</v>
      </c>
      <c r="L11" s="2">
        <v>23668101.885870002</v>
      </c>
      <c r="M11" s="2">
        <v>27950850.804810002</v>
      </c>
    </row>
    <row r="12" spans="1:13" x14ac:dyDescent="0.25">
      <c r="A12">
        <v>2011</v>
      </c>
      <c r="B12" s="2">
        <v>18538978.721799999</v>
      </c>
      <c r="C12" s="2">
        <v>258063196.898</v>
      </c>
      <c r="D12" s="2">
        <v>59262284.472599998</v>
      </c>
      <c r="E12" s="2">
        <v>37280405.854100004</v>
      </c>
      <c r="F12" s="2">
        <v>18259710.695500001</v>
      </c>
      <c r="G12" s="2">
        <v>27740972.755000003</v>
      </c>
      <c r="H12" s="2">
        <v>157945735.16599998</v>
      </c>
      <c r="I12" s="2">
        <v>128140986.41000001</v>
      </c>
      <c r="J12" s="2">
        <v>51922260.572299995</v>
      </c>
      <c r="K12" s="2">
        <v>10045072.749899998</v>
      </c>
      <c r="L12" s="2">
        <v>23729352.67343</v>
      </c>
      <c r="M12" s="2">
        <v>28782635.476860002</v>
      </c>
    </row>
    <row r="13" spans="1:13" x14ac:dyDescent="0.25">
      <c r="A13">
        <v>2012</v>
      </c>
      <c r="B13" s="2">
        <v>18538978.721799999</v>
      </c>
      <c r="C13" s="2">
        <v>258063196.898</v>
      </c>
      <c r="D13" s="2">
        <v>59262284.472599998</v>
      </c>
      <c r="E13" s="2">
        <v>37280405.854100004</v>
      </c>
      <c r="F13" s="2">
        <v>18259710.695500001</v>
      </c>
      <c r="G13" s="2">
        <v>27740972.755000003</v>
      </c>
      <c r="H13" s="2">
        <v>157945735.16599998</v>
      </c>
      <c r="I13" s="2">
        <v>128140986.41000001</v>
      </c>
      <c r="J13" s="2">
        <v>51922260.572299995</v>
      </c>
      <c r="K13" s="2">
        <v>10045072.749899998</v>
      </c>
      <c r="L13" s="2">
        <v>23729352.67343</v>
      </c>
      <c r="M13" s="2">
        <v>28782635.476860002</v>
      </c>
    </row>
    <row r="14" spans="1:13" x14ac:dyDescent="0.25">
      <c r="A14">
        <v>2013</v>
      </c>
      <c r="B14" s="2">
        <v>18538978.721799999</v>
      </c>
      <c r="C14" s="2">
        <v>258063196.898</v>
      </c>
      <c r="D14" s="2">
        <v>59262284.472599998</v>
      </c>
      <c r="E14" s="2">
        <v>37280405.854100004</v>
      </c>
      <c r="F14" s="2">
        <v>18259710.695500001</v>
      </c>
      <c r="G14" s="2">
        <v>27740972.755000003</v>
      </c>
      <c r="H14" s="2">
        <v>157945735.16599998</v>
      </c>
      <c r="I14" s="2">
        <v>128140986.41000001</v>
      </c>
      <c r="J14" s="2">
        <v>51922260.572299995</v>
      </c>
      <c r="K14" s="2">
        <v>10045072.749899998</v>
      </c>
      <c r="L14" s="2">
        <v>23729352.67343</v>
      </c>
      <c r="M14" s="2">
        <v>28782635.476860002</v>
      </c>
    </row>
    <row r="15" spans="1:13" x14ac:dyDescent="0.25">
      <c r="A15">
        <v>2014</v>
      </c>
      <c r="B15" s="2">
        <v>18538978.721799999</v>
      </c>
      <c r="C15" s="2">
        <v>258063196.898</v>
      </c>
      <c r="D15" s="2">
        <v>59262284.472599998</v>
      </c>
      <c r="E15" s="2">
        <v>37280405.854100004</v>
      </c>
      <c r="F15" s="2">
        <v>18259710.695500001</v>
      </c>
      <c r="G15" s="2">
        <v>27740972.755000003</v>
      </c>
      <c r="H15" s="2">
        <v>157945735.16599998</v>
      </c>
      <c r="I15" s="2">
        <v>128140986.41000001</v>
      </c>
      <c r="J15" s="2">
        <v>51922260.572299995</v>
      </c>
      <c r="K15" s="2">
        <v>10045072.749899998</v>
      </c>
      <c r="L15" s="2">
        <v>23729352.67343</v>
      </c>
      <c r="M15" s="2">
        <v>28782635.476860002</v>
      </c>
    </row>
    <row r="16" spans="1:13" x14ac:dyDescent="0.25">
      <c r="A16">
        <v>2015</v>
      </c>
      <c r="B16" s="2">
        <v>18538978.721799999</v>
      </c>
      <c r="C16" s="2">
        <v>258063196.898</v>
      </c>
      <c r="D16" s="2">
        <v>59262284.472599998</v>
      </c>
      <c r="E16" s="2">
        <v>37280405.854100004</v>
      </c>
      <c r="F16" s="2">
        <v>18259710.695500001</v>
      </c>
      <c r="G16" s="2">
        <v>27740972.755000003</v>
      </c>
      <c r="H16" s="2">
        <v>157945735.16599998</v>
      </c>
      <c r="I16" s="2">
        <v>128140986.41000001</v>
      </c>
      <c r="J16" s="2">
        <v>51922260.572299995</v>
      </c>
      <c r="K16" s="2">
        <v>10045072.749899998</v>
      </c>
      <c r="L16" s="2">
        <v>23729352.67343</v>
      </c>
      <c r="M16" s="2">
        <v>28782635.476860002</v>
      </c>
    </row>
    <row r="17" spans="1:13" x14ac:dyDescent="0.25">
      <c r="A17">
        <f>A16+1</f>
        <v>2016</v>
      </c>
      <c r="B17">
        <v>10276952.637922</v>
      </c>
      <c r="C17">
        <v>237112919.61730701</v>
      </c>
      <c r="D17">
        <v>42060505.546160199</v>
      </c>
      <c r="E17">
        <v>23778124.323810298</v>
      </c>
      <c r="F17">
        <v>9861213.867210729</v>
      </c>
      <c r="G17">
        <v>28779656.489675302</v>
      </c>
      <c r="H17">
        <v>150333901.88123801</v>
      </c>
      <c r="I17">
        <v>92845200.2377588</v>
      </c>
      <c r="J17">
        <v>38524973.0437297</v>
      </c>
      <c r="K17">
        <v>9113178.1250332203</v>
      </c>
      <c r="L17">
        <v>28296617.336930402</v>
      </c>
      <c r="M17">
        <v>34160827.688984163</v>
      </c>
    </row>
    <row r="18" spans="1:13" x14ac:dyDescent="0.25">
      <c r="A18">
        <f>A17+1</f>
        <v>2017</v>
      </c>
      <c r="B18">
        <v>10276952.637922</v>
      </c>
      <c r="C18">
        <v>237112919.61730701</v>
      </c>
      <c r="D18">
        <v>42060505.546160199</v>
      </c>
      <c r="E18">
        <v>23778124.323810298</v>
      </c>
      <c r="F18">
        <v>9861213.867210729</v>
      </c>
      <c r="G18">
        <v>28779656.489675302</v>
      </c>
      <c r="H18">
        <v>150333901.88123801</v>
      </c>
      <c r="I18">
        <v>92845200.2377588</v>
      </c>
      <c r="J18">
        <v>38524973.0437297</v>
      </c>
      <c r="K18">
        <v>9113178.1250332203</v>
      </c>
      <c r="L18">
        <v>28296617.336930402</v>
      </c>
      <c r="M18">
        <v>34160827.688984163</v>
      </c>
    </row>
    <row r="19" spans="1:13" x14ac:dyDescent="0.25">
      <c r="A19">
        <f>A18+1</f>
        <v>2018</v>
      </c>
      <c r="B19">
        <v>10276952.637922</v>
      </c>
      <c r="C19">
        <v>237112919.61730701</v>
      </c>
      <c r="D19">
        <v>42060505.546160199</v>
      </c>
      <c r="E19">
        <v>23778124.323810298</v>
      </c>
      <c r="F19">
        <v>9861213.867210729</v>
      </c>
      <c r="G19">
        <v>28779656.489675302</v>
      </c>
      <c r="H19">
        <v>150333901.88123801</v>
      </c>
      <c r="I19">
        <v>92845200.2377588</v>
      </c>
      <c r="J19">
        <v>38524973.0437297</v>
      </c>
      <c r="K19">
        <v>9113178.1250332203</v>
      </c>
      <c r="L19">
        <v>28296617.336930402</v>
      </c>
      <c r="M19">
        <v>34160827.688984163</v>
      </c>
    </row>
    <row r="20" spans="1:13" x14ac:dyDescent="0.25">
      <c r="A20">
        <f>A19+1</f>
        <v>2019</v>
      </c>
      <c r="B20">
        <v>10276952.637922</v>
      </c>
      <c r="C20">
        <v>237112919.61730701</v>
      </c>
      <c r="D20">
        <v>42060505.546160199</v>
      </c>
      <c r="E20">
        <v>23778124.323810298</v>
      </c>
      <c r="F20">
        <v>9861213.867210729</v>
      </c>
      <c r="G20">
        <v>28779656.489675302</v>
      </c>
      <c r="H20">
        <v>150333901.88123801</v>
      </c>
      <c r="I20">
        <v>92845200.2377588</v>
      </c>
      <c r="J20">
        <v>38524973.0437297</v>
      </c>
      <c r="K20">
        <v>9113178.1250332203</v>
      </c>
      <c r="L20">
        <v>28296617.336930402</v>
      </c>
      <c r="M20">
        <v>34160827.688984163</v>
      </c>
    </row>
    <row r="21" spans="1:13" x14ac:dyDescent="0.25">
      <c r="A21">
        <f>A20+1</f>
        <v>2020</v>
      </c>
      <c r="B21">
        <v>10276952.637922</v>
      </c>
      <c r="C21">
        <v>237112919.61730701</v>
      </c>
      <c r="D21">
        <v>42060505.546160199</v>
      </c>
      <c r="E21">
        <v>23778124.323810298</v>
      </c>
      <c r="F21">
        <v>9861213.867210729</v>
      </c>
      <c r="G21">
        <v>28779656.489675302</v>
      </c>
      <c r="H21">
        <v>150333901.88123801</v>
      </c>
      <c r="I21">
        <v>92845200.2377588</v>
      </c>
      <c r="J21">
        <v>38524973.0437297</v>
      </c>
      <c r="K21">
        <v>9113178.1250332203</v>
      </c>
      <c r="L21">
        <v>28296617.336930402</v>
      </c>
      <c r="M21">
        <v>34160827.688984163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F29FC-4630-419F-8CB9-456B70D4B01C}">
  <sheetPr>
    <tabColor rgb="FFFFC000"/>
  </sheetPr>
  <dimension ref="A1:B19"/>
  <sheetViews>
    <sheetView workbookViewId="0">
      <selection activeCell="A13" sqref="A13:A18"/>
    </sheetView>
  </sheetViews>
  <sheetFormatPr defaultRowHeight="15" x14ac:dyDescent="0.25"/>
  <cols>
    <col min="1" max="1" width="20.140625" bestFit="1" customWidth="1"/>
    <col min="2" max="2" width="9.5703125" bestFit="1" customWidth="1"/>
  </cols>
  <sheetData>
    <row r="1" spans="1:2" x14ac:dyDescent="0.25">
      <c r="A1" t="s">
        <v>53</v>
      </c>
      <c r="B1" t="s">
        <v>65</v>
      </c>
    </row>
    <row r="2" spans="1:2" x14ac:dyDescent="0.25">
      <c r="A2" t="s">
        <v>55</v>
      </c>
      <c r="B2" s="4">
        <v>0.500251384857891</v>
      </c>
    </row>
    <row r="3" spans="1:2" x14ac:dyDescent="0.25">
      <c r="A3" t="s">
        <v>56</v>
      </c>
      <c r="B3" s="4">
        <v>0.93333333333333324</v>
      </c>
    </row>
    <row r="4" spans="1:2" x14ac:dyDescent="0.25">
      <c r="A4" t="s">
        <v>57</v>
      </c>
      <c r="B4" s="4">
        <v>1.2666666666666666</v>
      </c>
    </row>
    <row r="5" spans="1:2" x14ac:dyDescent="0.25">
      <c r="A5" t="s">
        <v>58</v>
      </c>
      <c r="B5" s="4">
        <v>1</v>
      </c>
    </row>
    <row r="6" spans="1:2" x14ac:dyDescent="0.25">
      <c r="A6" t="s">
        <v>59</v>
      </c>
      <c r="B6" s="4">
        <v>1.8666666666666665</v>
      </c>
    </row>
    <row r="7" spans="1:2" x14ac:dyDescent="0.25">
      <c r="A7" t="s">
        <v>60</v>
      </c>
      <c r="B7" s="4">
        <v>1.4000000000000001</v>
      </c>
    </row>
    <row r="8" spans="1:2" x14ac:dyDescent="0.25">
      <c r="A8" t="s">
        <v>61</v>
      </c>
      <c r="B8" s="4">
        <v>0.28325453821699464</v>
      </c>
    </row>
    <row r="9" spans="1:2" x14ac:dyDescent="0.25">
      <c r="A9" t="s">
        <v>62</v>
      </c>
      <c r="B9" s="4">
        <v>1</v>
      </c>
    </row>
    <row r="13" spans="1:2" x14ac:dyDescent="0.25">
      <c r="A13" t="s">
        <v>55</v>
      </c>
      <c r="B13" s="4">
        <v>0.5974092828970754</v>
      </c>
    </row>
    <row r="14" spans="1:2" x14ac:dyDescent="0.25">
      <c r="A14" t="s">
        <v>67</v>
      </c>
      <c r="B14" s="4">
        <v>0.61121475681348769</v>
      </c>
    </row>
    <row r="15" spans="1:2" x14ac:dyDescent="0.25">
      <c r="A15" t="s">
        <v>68</v>
      </c>
      <c r="B15" s="4">
        <v>0.84703097619124623</v>
      </c>
    </row>
    <row r="16" spans="1:2" x14ac:dyDescent="0.25">
      <c r="A16" t="s">
        <v>69</v>
      </c>
      <c r="B16" s="4">
        <v>2.0289379616124665</v>
      </c>
    </row>
    <row r="17" spans="1:2" x14ac:dyDescent="0.25">
      <c r="A17" t="s">
        <v>70</v>
      </c>
      <c r="B17" s="4">
        <v>1.1386723219464761</v>
      </c>
    </row>
    <row r="18" spans="1:2" x14ac:dyDescent="0.25">
      <c r="A18" t="s">
        <v>71</v>
      </c>
      <c r="B18" s="4">
        <v>0.4192434274848067</v>
      </c>
    </row>
    <row r="19" spans="1:2" x14ac:dyDescent="0.25">
      <c r="A19" t="s">
        <v>62</v>
      </c>
      <c r="B19" s="4">
        <v>1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CAD5A-EC6B-41D7-AA78-27D01C65EE57}">
  <sheetPr>
    <tabColor rgb="FFFFC000"/>
  </sheetPr>
  <dimension ref="A1:B24"/>
  <sheetViews>
    <sheetView workbookViewId="0">
      <selection activeCell="A23" sqref="A18:A23"/>
    </sheetView>
  </sheetViews>
  <sheetFormatPr defaultRowHeight="15" x14ac:dyDescent="0.25"/>
  <cols>
    <col min="1" max="1" width="20.140625" bestFit="1" customWidth="1"/>
    <col min="2" max="2" width="9.5703125" bestFit="1" customWidth="1"/>
  </cols>
  <sheetData>
    <row r="1" spans="1:2" x14ac:dyDescent="0.25">
      <c r="A1" t="s">
        <v>53</v>
      </c>
      <c r="B1" t="s">
        <v>65</v>
      </c>
    </row>
    <row r="2" spans="1:2" x14ac:dyDescent="0.25">
      <c r="A2" t="s">
        <v>55</v>
      </c>
      <c r="B2" s="4">
        <v>1.0002154727353352</v>
      </c>
    </row>
    <row r="3" spans="1:2" x14ac:dyDescent="0.25">
      <c r="A3" t="s">
        <v>56</v>
      </c>
      <c r="B3" s="4">
        <v>1.5142857142857142</v>
      </c>
    </row>
    <row r="4" spans="1:2" x14ac:dyDescent="0.25">
      <c r="A4" t="s">
        <v>57</v>
      </c>
      <c r="B4" s="4">
        <v>1</v>
      </c>
    </row>
    <row r="5" spans="1:2" x14ac:dyDescent="0.25">
      <c r="A5" t="s">
        <v>58</v>
      </c>
      <c r="B5" s="4">
        <v>0.88571428571428579</v>
      </c>
    </row>
    <row r="6" spans="1:2" x14ac:dyDescent="0.25">
      <c r="A6" t="s">
        <v>59</v>
      </c>
      <c r="B6" s="4">
        <v>0.97142857142857142</v>
      </c>
    </row>
    <row r="7" spans="1:2" x14ac:dyDescent="0.25">
      <c r="A7" t="s">
        <v>60</v>
      </c>
      <c r="B7" s="4">
        <v>0.91428571428571437</v>
      </c>
    </row>
    <row r="8" spans="1:2" x14ac:dyDescent="0.25">
      <c r="A8" t="s">
        <v>61</v>
      </c>
      <c r="B8" s="4">
        <v>0.76958376080560309</v>
      </c>
    </row>
    <row r="9" spans="1:2" x14ac:dyDescent="0.25">
      <c r="A9" t="s">
        <v>62</v>
      </c>
      <c r="B9" s="4">
        <v>1</v>
      </c>
    </row>
    <row r="18" spans="1:2" x14ac:dyDescent="0.25">
      <c r="A18" t="s">
        <v>55</v>
      </c>
      <c r="B18">
        <v>1.063579218764142</v>
      </c>
    </row>
    <row r="19" spans="1:2" x14ac:dyDescent="0.25">
      <c r="A19" t="s">
        <v>67</v>
      </c>
      <c r="B19">
        <v>1.1220651057728059</v>
      </c>
    </row>
    <row r="20" spans="1:2" x14ac:dyDescent="0.25">
      <c r="A20" t="s">
        <v>68</v>
      </c>
      <c r="B20">
        <v>0.97235516647892339</v>
      </c>
    </row>
    <row r="21" spans="1:2" x14ac:dyDescent="0.25">
      <c r="A21" t="s">
        <v>69</v>
      </c>
      <c r="B21">
        <v>0.99837955141467238</v>
      </c>
    </row>
    <row r="22" spans="1:2" x14ac:dyDescent="0.25">
      <c r="A22" t="s">
        <v>70</v>
      </c>
      <c r="B22">
        <v>0.92478987762124654</v>
      </c>
    </row>
    <row r="23" spans="1:2" x14ac:dyDescent="0.25">
      <c r="A23" t="s">
        <v>71</v>
      </c>
      <c r="B23">
        <v>0.69892385001232527</v>
      </c>
    </row>
    <row r="24" spans="1:2" x14ac:dyDescent="0.25">
      <c r="A24" t="s">
        <v>62</v>
      </c>
      <c r="B24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5CD65-CC02-47BA-8E3E-FA43A0024C88}">
  <dimension ref="A1:B20"/>
  <sheetViews>
    <sheetView workbookViewId="0">
      <selection activeCell="G25" sqref="G25"/>
    </sheetView>
  </sheetViews>
  <sheetFormatPr defaultRowHeight="15" x14ac:dyDescent="0.25"/>
  <cols>
    <col min="1" max="1" width="20.140625" bestFit="1" customWidth="1"/>
    <col min="2" max="2" width="18.28515625" bestFit="1" customWidth="1"/>
  </cols>
  <sheetData>
    <row r="1" spans="1:2" x14ac:dyDescent="0.25">
      <c r="A1" t="s">
        <v>53</v>
      </c>
      <c r="B1" t="s">
        <v>54</v>
      </c>
    </row>
    <row r="2" spans="1:2" x14ac:dyDescent="0.25">
      <c r="A2" t="s">
        <v>55</v>
      </c>
      <c r="B2">
        <v>1.8379446953312639</v>
      </c>
    </row>
    <row r="3" spans="1:2" x14ac:dyDescent="0.25">
      <c r="A3" t="s">
        <v>56</v>
      </c>
      <c r="B3">
        <v>1.2133333333333334</v>
      </c>
    </row>
    <row r="4" spans="1:2" x14ac:dyDescent="0.25">
      <c r="A4" t="s">
        <v>57</v>
      </c>
      <c r="B4">
        <v>0.72</v>
      </c>
    </row>
    <row r="5" spans="1:2" x14ac:dyDescent="0.25">
      <c r="A5" t="s">
        <v>58</v>
      </c>
      <c r="B5">
        <v>0.66666666666666663</v>
      </c>
    </row>
    <row r="6" spans="1:2" x14ac:dyDescent="0.25">
      <c r="A6" t="s">
        <v>59</v>
      </c>
      <c r="B6">
        <v>0.68</v>
      </c>
    </row>
    <row r="7" spans="1:2" x14ac:dyDescent="0.25">
      <c r="A7" t="s">
        <v>60</v>
      </c>
      <c r="B7">
        <v>0.7466666666666667</v>
      </c>
    </row>
    <row r="8" spans="1:2" x14ac:dyDescent="0.25">
      <c r="A8" t="s">
        <v>61</v>
      </c>
      <c r="B8">
        <v>0.59741726512784443</v>
      </c>
    </row>
    <row r="9" spans="1:2" x14ac:dyDescent="0.25">
      <c r="A9" t="s">
        <v>62</v>
      </c>
      <c r="B9">
        <v>1</v>
      </c>
    </row>
    <row r="14" spans="1:2" x14ac:dyDescent="0.25">
      <c r="A14" t="s">
        <v>66</v>
      </c>
      <c r="B14">
        <v>2.1659433727606894</v>
      </c>
    </row>
    <row r="15" spans="1:2" x14ac:dyDescent="0.25">
      <c r="A15" t="s">
        <v>67</v>
      </c>
      <c r="B15">
        <v>0.8783391164009724</v>
      </c>
    </row>
    <row r="16" spans="1:2" x14ac:dyDescent="0.25">
      <c r="A16" t="s">
        <v>68</v>
      </c>
      <c r="B16">
        <v>0.59841362676136234</v>
      </c>
    </row>
    <row r="17" spans="1:2" x14ac:dyDescent="0.25">
      <c r="A17" t="s">
        <v>69</v>
      </c>
      <c r="B17">
        <v>0.68075946732680515</v>
      </c>
    </row>
    <row r="18" spans="1:2" x14ac:dyDescent="0.25">
      <c r="A18" t="s">
        <v>70</v>
      </c>
      <c r="B18">
        <v>0.82955959469563345</v>
      </c>
    </row>
    <row r="19" spans="1:2" x14ac:dyDescent="0.25">
      <c r="A19" t="s">
        <v>71</v>
      </c>
      <c r="B19">
        <v>0.73271864620065807</v>
      </c>
    </row>
    <row r="20" spans="1:2" x14ac:dyDescent="0.25">
      <c r="A20" t="s">
        <v>62</v>
      </c>
      <c r="B20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A73EB-9957-43EA-A78F-C2EE642C469A}">
  <dimension ref="A1:B20"/>
  <sheetViews>
    <sheetView workbookViewId="0">
      <selection activeCell="G25" sqref="G25"/>
    </sheetView>
  </sheetViews>
  <sheetFormatPr defaultRowHeight="15" x14ac:dyDescent="0.25"/>
  <cols>
    <col min="1" max="1" width="20.140625" bestFit="1" customWidth="1"/>
  </cols>
  <sheetData>
    <row r="1" spans="1:2" x14ac:dyDescent="0.25">
      <c r="A1" t="s">
        <v>53</v>
      </c>
      <c r="B1" t="s">
        <v>63</v>
      </c>
    </row>
    <row r="2" spans="1:2" x14ac:dyDescent="0.25">
      <c r="A2" t="s">
        <v>55</v>
      </c>
      <c r="B2">
        <v>1.6012621561990494</v>
      </c>
    </row>
    <row r="3" spans="1:2" x14ac:dyDescent="0.25">
      <c r="A3" t="s">
        <v>56</v>
      </c>
      <c r="B3">
        <v>1.900712820740069</v>
      </c>
    </row>
    <row r="4" spans="1:2" x14ac:dyDescent="0.25">
      <c r="A4" t="s">
        <v>57</v>
      </c>
      <c r="B4">
        <v>0.77422019152482235</v>
      </c>
    </row>
    <row r="5" spans="1:2" x14ac:dyDescent="0.25">
      <c r="A5" t="s">
        <v>58</v>
      </c>
      <c r="B5">
        <v>0.7028045954741049</v>
      </c>
    </row>
    <row r="6" spans="1:2" x14ac:dyDescent="0.25">
      <c r="A6" t="s">
        <v>59</v>
      </c>
      <c r="B6">
        <v>0.72176207772191536</v>
      </c>
    </row>
    <row r="7" spans="1:2" x14ac:dyDescent="0.25">
      <c r="A7" t="s">
        <v>60</v>
      </c>
      <c r="B7">
        <v>0.4750057626186624</v>
      </c>
    </row>
    <row r="8" spans="1:2" x14ac:dyDescent="0.25">
      <c r="A8" t="s">
        <v>61</v>
      </c>
      <c r="B8">
        <v>0.38959968143065482</v>
      </c>
    </row>
    <row r="9" spans="1:2" x14ac:dyDescent="0.25">
      <c r="A9" t="s">
        <v>62</v>
      </c>
      <c r="B9">
        <v>1</v>
      </c>
    </row>
    <row r="14" spans="1:2" x14ac:dyDescent="0.25">
      <c r="A14" t="s">
        <v>66</v>
      </c>
      <c r="B14">
        <v>1.2431861711702112</v>
      </c>
    </row>
    <row r="15" spans="1:2" x14ac:dyDescent="0.25">
      <c r="A15" t="s">
        <v>67</v>
      </c>
      <c r="B15">
        <v>1.4233599003861472</v>
      </c>
    </row>
    <row r="16" spans="1:2" x14ac:dyDescent="0.25">
      <c r="A16" t="s">
        <v>68</v>
      </c>
      <c r="B16">
        <v>0.86109736508587542</v>
      </c>
    </row>
    <row r="17" spans="1:2" x14ac:dyDescent="0.25">
      <c r="A17" t="s">
        <v>69</v>
      </c>
      <c r="B17">
        <v>0.97967874266688815</v>
      </c>
    </row>
    <row r="18" spans="1:2" x14ac:dyDescent="0.25">
      <c r="A18" t="s">
        <v>70</v>
      </c>
      <c r="B18">
        <v>0.48855531334010099</v>
      </c>
    </row>
    <row r="19" spans="1:2" x14ac:dyDescent="0.25">
      <c r="A19" t="s">
        <v>71</v>
      </c>
      <c r="B19">
        <v>0.74346010659736605</v>
      </c>
    </row>
    <row r="20" spans="1:2" x14ac:dyDescent="0.25">
      <c r="A20" t="s">
        <v>62</v>
      </c>
      <c r="B20"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D57BB-5272-49D1-BFE3-7878DD4F0A37}">
  <dimension ref="A1:B20"/>
  <sheetViews>
    <sheetView workbookViewId="0">
      <selection activeCell="G25" sqref="G25"/>
    </sheetView>
  </sheetViews>
  <sheetFormatPr defaultRowHeight="15" x14ac:dyDescent="0.25"/>
  <cols>
    <col min="1" max="1" width="20.140625" bestFit="1" customWidth="1"/>
  </cols>
  <sheetData>
    <row r="1" spans="1:2" x14ac:dyDescent="0.25">
      <c r="A1" t="s">
        <v>53</v>
      </c>
      <c r="B1" t="s">
        <v>64</v>
      </c>
    </row>
    <row r="2" spans="1:2" x14ac:dyDescent="0.25">
      <c r="A2" t="s">
        <v>55</v>
      </c>
      <c r="B2">
        <v>0</v>
      </c>
    </row>
    <row r="3" spans="1:2" x14ac:dyDescent="0.25">
      <c r="A3" t="s">
        <v>56</v>
      </c>
      <c r="B3">
        <v>0.7421875</v>
      </c>
    </row>
    <row r="4" spans="1:2" x14ac:dyDescent="0.25">
      <c r="A4" t="s">
        <v>57</v>
      </c>
      <c r="B4">
        <v>1.25</v>
      </c>
    </row>
    <row r="5" spans="1:2" x14ac:dyDescent="0.25">
      <c r="A5" t="s">
        <v>58</v>
      </c>
      <c r="B5">
        <v>1.6640625</v>
      </c>
    </row>
    <row r="6" spans="1:2" x14ac:dyDescent="0.25">
      <c r="A6" t="s">
        <v>59</v>
      </c>
      <c r="B6">
        <v>1.671875</v>
      </c>
    </row>
    <row r="7" spans="1:2" x14ac:dyDescent="0.25">
      <c r="A7" t="s">
        <v>60</v>
      </c>
      <c r="B7">
        <v>1.5</v>
      </c>
    </row>
    <row r="8" spans="1:2" x14ac:dyDescent="0.25">
      <c r="A8" t="s">
        <v>61</v>
      </c>
      <c r="B8">
        <v>0.76252448715012511</v>
      </c>
    </row>
    <row r="9" spans="1:2" x14ac:dyDescent="0.25">
      <c r="A9" t="s">
        <v>62</v>
      </c>
      <c r="B9">
        <v>1</v>
      </c>
    </row>
    <row r="14" spans="1:2" x14ac:dyDescent="0.25">
      <c r="A14" t="s">
        <v>66</v>
      </c>
      <c r="B14">
        <v>0</v>
      </c>
    </row>
    <row r="15" spans="1:2" x14ac:dyDescent="0.25">
      <c r="A15" t="s">
        <v>67</v>
      </c>
      <c r="B15">
        <v>0.87544816683622462</v>
      </c>
    </row>
    <row r="16" spans="1:2" x14ac:dyDescent="0.25">
      <c r="A16" t="s">
        <v>68</v>
      </c>
      <c r="B16">
        <v>1.4374019070055286</v>
      </c>
    </row>
    <row r="17" spans="1:2" x14ac:dyDescent="0.25">
      <c r="A17" t="s">
        <v>69</v>
      </c>
      <c r="B17">
        <v>1.5157532402419187</v>
      </c>
    </row>
    <row r="18" spans="1:2" x14ac:dyDescent="0.25">
      <c r="A18" t="s">
        <v>70</v>
      </c>
      <c r="B18">
        <v>1.2177596446433516</v>
      </c>
    </row>
    <row r="19" spans="1:2" x14ac:dyDescent="0.25">
      <c r="A19" t="s">
        <v>71</v>
      </c>
      <c r="B19">
        <v>0.60462996555486281</v>
      </c>
    </row>
    <row r="20" spans="1:2" x14ac:dyDescent="0.25">
      <c r="A20" t="s">
        <v>62</v>
      </c>
      <c r="B20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208C2-EDD0-4D0C-9C48-3CF184FA303D}">
  <dimension ref="A1:N22"/>
  <sheetViews>
    <sheetView workbookViewId="0">
      <selection activeCell="N2" sqref="A2:N2"/>
    </sheetView>
  </sheetViews>
  <sheetFormatPr defaultRowHeight="15" x14ac:dyDescent="0.25"/>
  <cols>
    <col min="1" max="1" width="20.140625" bestFit="1" customWidth="1"/>
    <col min="2" max="2" width="24.140625" bestFit="1" customWidth="1"/>
  </cols>
  <sheetData>
    <row r="1" spans="1:14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</row>
    <row r="2" spans="1:14" x14ac:dyDescent="0.25">
      <c r="A2">
        <v>2001</v>
      </c>
      <c r="B2">
        <v>15.521231176102354</v>
      </c>
      <c r="C2">
        <v>7.5932299928597038</v>
      </c>
      <c r="D2">
        <v>8.6541266420774701</v>
      </c>
      <c r="E2">
        <v>10.718156677652011</v>
      </c>
      <c r="F2">
        <v>3.75</v>
      </c>
      <c r="G2">
        <v>8.3617512960413993</v>
      </c>
      <c r="H2">
        <v>13.123703812077169</v>
      </c>
      <c r="I2">
        <v>7.9569544180853846</v>
      </c>
      <c r="J2">
        <v>6.7869567842735412</v>
      </c>
      <c r="K2">
        <v>0.73529355756822046</v>
      </c>
      <c r="L2">
        <v>6.9396169948178432</v>
      </c>
      <c r="M2">
        <v>5.5918328437464693</v>
      </c>
      <c r="N2">
        <v>9.4042132897123256</v>
      </c>
    </row>
    <row r="3" spans="1:14" x14ac:dyDescent="0.25">
      <c r="A3">
        <v>2002</v>
      </c>
      <c r="B3">
        <v>15.521229078049439</v>
      </c>
      <c r="C3">
        <v>7.3354621947146477</v>
      </c>
      <c r="D3">
        <v>8.61691935195174</v>
      </c>
      <c r="E3">
        <v>10.270184556835746</v>
      </c>
      <c r="F3">
        <v>3.749998749968749</v>
      </c>
      <c r="G3">
        <v>7.7557800593358879</v>
      </c>
      <c r="H3">
        <v>12.454813568730264</v>
      </c>
      <c r="I3">
        <v>7.1776194434322234</v>
      </c>
      <c r="J3">
        <v>6.8102188931502461</v>
      </c>
      <c r="K3">
        <v>2.1671851845787313</v>
      </c>
      <c r="L3">
        <v>6.1840112241616332</v>
      </c>
      <c r="M3">
        <v>5.1596173494174558</v>
      </c>
      <c r="N3">
        <v>8.8606259655295059</v>
      </c>
    </row>
    <row r="4" spans="1:14" x14ac:dyDescent="0.25">
      <c r="A4">
        <v>2003</v>
      </c>
      <c r="B4">
        <v>15.521228834221722</v>
      </c>
      <c r="C4">
        <v>7.210349932435955</v>
      </c>
      <c r="D4">
        <v>8.6206763110216524</v>
      </c>
      <c r="E4">
        <v>9.7235258514714644</v>
      </c>
      <c r="F4">
        <v>3.7499980461514655</v>
      </c>
      <c r="G4">
        <v>7.1293616430902693</v>
      </c>
      <c r="H4">
        <v>11.881727310617443</v>
      </c>
      <c r="I4">
        <v>7.3357706692566254</v>
      </c>
      <c r="J4">
        <v>6.7208935645003907</v>
      </c>
      <c r="K4">
        <v>3.1488339486134262</v>
      </c>
      <c r="L4">
        <v>5.4911548300939312</v>
      </c>
      <c r="M4">
        <v>5.0712384653758855</v>
      </c>
      <c r="N4">
        <v>8.6211860495410964</v>
      </c>
    </row>
    <row r="5" spans="1:14" x14ac:dyDescent="0.25">
      <c r="A5">
        <v>2004</v>
      </c>
      <c r="B5">
        <v>15.521227533608849</v>
      </c>
      <c r="C5">
        <v>7.3829005533974685</v>
      </c>
      <c r="D5">
        <v>8.6899997592542793</v>
      </c>
      <c r="E5">
        <v>9.4604235375480634</v>
      </c>
      <c r="F5">
        <v>3.7499972645692945</v>
      </c>
      <c r="G5">
        <v>8.0777579336344623</v>
      </c>
      <c r="H5">
        <v>11.98312077110115</v>
      </c>
      <c r="I5">
        <v>7.6516628661395458</v>
      </c>
      <c r="J5">
        <v>6.774078193034847</v>
      </c>
      <c r="K5">
        <v>2.9979855540048796</v>
      </c>
      <c r="L5">
        <v>5.4851122083795731</v>
      </c>
      <c r="M5">
        <v>5.9895525058141024</v>
      </c>
      <c r="N5">
        <v>8.8390234874929483</v>
      </c>
    </row>
    <row r="6" spans="1:14" x14ac:dyDescent="0.25">
      <c r="A6">
        <v>2005</v>
      </c>
      <c r="B6">
        <v>15.521227454500938</v>
      </c>
      <c r="C6">
        <v>7.857686151236928</v>
      </c>
      <c r="D6">
        <v>8.6809618289336115</v>
      </c>
      <c r="E6">
        <v>8.713705723407136</v>
      </c>
      <c r="F6">
        <v>6.1106236498578994</v>
      </c>
      <c r="G6">
        <v>9.3812697100105442</v>
      </c>
      <c r="H6">
        <v>12.24248017374434</v>
      </c>
      <c r="I6">
        <v>7.6487269919309657</v>
      </c>
      <c r="J6">
        <v>6.9405423349265609</v>
      </c>
      <c r="K6">
        <v>3.2507648143122485</v>
      </c>
      <c r="L6">
        <v>5.8829842381786337</v>
      </c>
      <c r="M6">
        <v>5.5762833767868383</v>
      </c>
      <c r="N6">
        <v>9.2131337837924612</v>
      </c>
    </row>
    <row r="7" spans="1:14" x14ac:dyDescent="0.25">
      <c r="A7">
        <v>2006</v>
      </c>
      <c r="B7">
        <v>15.52122837175037</v>
      </c>
      <c r="C7">
        <v>7.9939717802966435</v>
      </c>
      <c r="D7">
        <v>8.7149702024712994</v>
      </c>
      <c r="E7">
        <v>8.2144829652860718</v>
      </c>
      <c r="F7">
        <v>7.8280148772344704</v>
      </c>
      <c r="G7">
        <v>9.7115431914976238</v>
      </c>
      <c r="H7">
        <v>12.278352221099171</v>
      </c>
      <c r="I7">
        <v>7.9790452230065627</v>
      </c>
      <c r="J7">
        <v>6.9630425099679352</v>
      </c>
      <c r="K7">
        <v>3.5999991718195021</v>
      </c>
      <c r="L7">
        <v>6.2200110958342378</v>
      </c>
      <c r="M7">
        <v>5.620249033488979</v>
      </c>
      <c r="N7">
        <v>9.3470112865662216</v>
      </c>
    </row>
    <row r="8" spans="1:14" x14ac:dyDescent="0.25">
      <c r="A8">
        <v>2007</v>
      </c>
      <c r="B8">
        <v>15.542028675413169</v>
      </c>
      <c r="C8">
        <v>8.0967594328012691</v>
      </c>
      <c r="D8">
        <v>8.414657796200661</v>
      </c>
      <c r="E8">
        <v>8.3178235037595236</v>
      </c>
      <c r="F8">
        <v>8.0729079597831532</v>
      </c>
      <c r="G8">
        <v>9.8040593503587665</v>
      </c>
      <c r="H8">
        <v>12.230886131441466</v>
      </c>
      <c r="I8">
        <v>8.2816166819443815</v>
      </c>
      <c r="J8">
        <v>7.0266403298399478</v>
      </c>
      <c r="K8">
        <v>3.5999986361885106</v>
      </c>
      <c r="L8">
        <v>4.6262501541996599</v>
      </c>
      <c r="M8">
        <v>6.7807021081391712</v>
      </c>
      <c r="N8">
        <v>9.3659930868615433</v>
      </c>
    </row>
    <row r="9" spans="1:14" x14ac:dyDescent="0.25">
      <c r="A9">
        <v>2008</v>
      </c>
      <c r="B9">
        <v>15.2253546587024</v>
      </c>
      <c r="C9">
        <v>8.263870836036153</v>
      </c>
      <c r="D9">
        <v>7.2785999958403123</v>
      </c>
      <c r="E9">
        <v>8.3860538513561806</v>
      </c>
      <c r="F9">
        <v>8.1913748480732114</v>
      </c>
      <c r="G9">
        <v>8.9514758124488889</v>
      </c>
      <c r="H9">
        <v>12.408211418321308</v>
      </c>
      <c r="I9">
        <v>8.499606846632151</v>
      </c>
      <c r="J9">
        <v>7.0508135173822941</v>
      </c>
      <c r="K9">
        <v>3.5999995383855494</v>
      </c>
      <c r="L9">
        <v>4.7723332065987627</v>
      </c>
      <c r="M9">
        <v>5.8657939809150967</v>
      </c>
      <c r="N9">
        <v>9.445681865398889</v>
      </c>
    </row>
    <row r="10" spans="1:14" x14ac:dyDescent="0.25">
      <c r="A10">
        <v>2009</v>
      </c>
      <c r="B10">
        <v>14.970823167796306</v>
      </c>
      <c r="C10">
        <v>8.2395577224035055</v>
      </c>
      <c r="D10">
        <v>7.180059281376387</v>
      </c>
      <c r="E10">
        <v>8.3999251287539956</v>
      </c>
      <c r="F10">
        <v>8.7542951251646901</v>
      </c>
      <c r="G10">
        <v>8.9264195658430268</v>
      </c>
      <c r="H10">
        <v>12.310266523028938</v>
      </c>
      <c r="I10">
        <v>8.4782045657865659</v>
      </c>
      <c r="J10">
        <v>5.7297449977429498</v>
      </c>
      <c r="K10">
        <v>3.4484839857651246</v>
      </c>
      <c r="L10">
        <v>7.2524365408073281</v>
      </c>
      <c r="M10">
        <v>5.936697116757065</v>
      </c>
      <c r="N10">
        <v>9.3612137484779598</v>
      </c>
    </row>
    <row r="11" spans="1:14" x14ac:dyDescent="0.25">
      <c r="A11">
        <v>2010</v>
      </c>
      <c r="B11">
        <v>15.632223226381678</v>
      </c>
      <c r="C11">
        <v>8.3628814960415188</v>
      </c>
      <c r="D11">
        <v>8.2368869852134576</v>
      </c>
      <c r="E11">
        <v>8.4383398724210643</v>
      </c>
      <c r="F11">
        <v>9.24575273432092</v>
      </c>
      <c r="G11">
        <v>9.8753545052348066</v>
      </c>
      <c r="H11">
        <v>12.11928808554765</v>
      </c>
      <c r="I11">
        <v>8.4510411190713182</v>
      </c>
      <c r="J11">
        <v>5.8251888759400083</v>
      </c>
      <c r="K11">
        <v>3.2806882276843465</v>
      </c>
      <c r="L11">
        <v>7.2099932423800004</v>
      </c>
      <c r="M11">
        <v>6.6037544769667775</v>
      </c>
      <c r="N11">
        <v>9.5847772042476755</v>
      </c>
    </row>
    <row r="12" spans="1:14" x14ac:dyDescent="0.25">
      <c r="A12">
        <v>2011</v>
      </c>
      <c r="B12">
        <v>16.222043017101903</v>
      </c>
      <c r="C12">
        <v>9.0359544267757279</v>
      </c>
      <c r="D12">
        <v>8.5816391240285448</v>
      </c>
      <c r="E12">
        <v>8.7964533518895482</v>
      </c>
      <c r="F12">
        <v>9.3094578673334656</v>
      </c>
      <c r="G12">
        <v>10.198731387344166</v>
      </c>
      <c r="H12">
        <v>12.197942147683557</v>
      </c>
      <c r="I12">
        <v>8.4514734874749244</v>
      </c>
      <c r="J12">
        <v>6.2704994333819002</v>
      </c>
      <c r="K12">
        <v>3.2803394255874672</v>
      </c>
      <c r="L12">
        <v>6.7995403821438529</v>
      </c>
      <c r="M12">
        <v>6.4869298202543408</v>
      </c>
      <c r="N12">
        <v>9.9520227625086868</v>
      </c>
    </row>
    <row r="13" spans="1:14" x14ac:dyDescent="0.25">
      <c r="A13">
        <v>2012</v>
      </c>
      <c r="B13">
        <v>16.205233290267699</v>
      </c>
      <c r="C13">
        <v>9.7010233963983001</v>
      </c>
      <c r="D13">
        <v>8.4308531634306902</v>
      </c>
      <c r="E13">
        <v>9.0652629669830294</v>
      </c>
      <c r="F13">
        <v>9.3350824656692097</v>
      </c>
      <c r="G13">
        <v>10.165645931492699</v>
      </c>
      <c r="H13">
        <v>12.285202526106699</v>
      </c>
      <c r="I13">
        <v>8.4616007201245402</v>
      </c>
      <c r="J13">
        <v>5.8655707292694697</v>
      </c>
      <c r="K13">
        <v>3.28</v>
      </c>
      <c r="L13">
        <v>6.8121149432409904</v>
      </c>
      <c r="M13">
        <v>6.0744326417584302</v>
      </c>
      <c r="N13">
        <v>10.126929547485</v>
      </c>
    </row>
    <row r="14" spans="1:14" x14ac:dyDescent="0.25">
      <c r="A14">
        <v>2013</v>
      </c>
      <c r="B14">
        <v>16.201313547264501</v>
      </c>
      <c r="C14">
        <v>9.8117195947531499</v>
      </c>
      <c r="D14">
        <v>8.5415883433644204</v>
      </c>
      <c r="E14">
        <v>9.1805666203248109</v>
      </c>
      <c r="F14">
        <v>9.3104005812771895</v>
      </c>
      <c r="G14">
        <v>10.269654030793699</v>
      </c>
      <c r="H14">
        <v>12.4933093142179</v>
      </c>
      <c r="I14">
        <v>8.4542758752913407</v>
      </c>
      <c r="J14">
        <v>5.9017295780113903</v>
      </c>
      <c r="K14">
        <v>2.8657589741442901</v>
      </c>
      <c r="L14">
        <v>7.0781565766550498</v>
      </c>
      <c r="M14">
        <v>6.3717605282830796</v>
      </c>
      <c r="N14">
        <v>10.218404568596499</v>
      </c>
    </row>
    <row r="15" spans="1:14" x14ac:dyDescent="0.25">
      <c r="A15">
        <v>2014</v>
      </c>
      <c r="B15">
        <v>16.171604033960399</v>
      </c>
      <c r="C15">
        <v>10.212151138968499</v>
      </c>
      <c r="D15">
        <v>8.5399999542415799</v>
      </c>
      <c r="E15">
        <v>8.2833979350301608</v>
      </c>
      <c r="F15">
        <v>9.2714285958748803</v>
      </c>
      <c r="G15">
        <v>10.4095322092016</v>
      </c>
      <c r="H15">
        <v>12.4046804714506</v>
      </c>
      <c r="I15">
        <v>8.4498364463326503</v>
      </c>
      <c r="J15">
        <v>5.8523464374756697</v>
      </c>
      <c r="K15">
        <v>6.10876527191318</v>
      </c>
      <c r="L15">
        <v>7.1069712280612096</v>
      </c>
      <c r="M15">
        <v>6.57884504817706</v>
      </c>
      <c r="N15">
        <v>10.3856546923887</v>
      </c>
    </row>
    <row r="16" spans="1:14" x14ac:dyDescent="0.25">
      <c r="A16">
        <v>2015</v>
      </c>
      <c r="B16">
        <v>16.309998369674702</v>
      </c>
      <c r="C16">
        <v>9.0943240446705893</v>
      </c>
      <c r="D16">
        <v>8.5400000138205492</v>
      </c>
      <c r="E16">
        <v>8.4892270887441708</v>
      </c>
      <c r="F16">
        <v>9.2008371055387492</v>
      </c>
      <c r="G16">
        <v>11.166058105448201</v>
      </c>
      <c r="H16">
        <v>12.6542871611086</v>
      </c>
      <c r="I16">
        <v>8.4522948293357008</v>
      </c>
      <c r="J16">
        <v>5.4426153698278004</v>
      </c>
      <c r="K16">
        <v>6.98417904845829</v>
      </c>
      <c r="L16">
        <v>9.5000985677092196</v>
      </c>
      <c r="M16">
        <v>6.6942287193543502</v>
      </c>
      <c r="N16">
        <v>9.8561270090845099</v>
      </c>
    </row>
    <row r="17" spans="1:14" x14ac:dyDescent="0.25">
      <c r="A17">
        <v>2016</v>
      </c>
      <c r="B17">
        <v>16.437239394310701</v>
      </c>
      <c r="C17">
        <v>9.1367801205633103</v>
      </c>
      <c r="D17">
        <v>8.5399982425509702</v>
      </c>
      <c r="E17">
        <v>7.9832659369685404</v>
      </c>
      <c r="F17">
        <v>11.3389184003382</v>
      </c>
      <c r="G17">
        <v>10.396694616850599</v>
      </c>
      <c r="H17">
        <v>12.7802702719137</v>
      </c>
      <c r="I17">
        <v>8.4519384917058709</v>
      </c>
      <c r="J17">
        <v>5.43831365817696</v>
      </c>
      <c r="K17">
        <v>7.6395743171337402</v>
      </c>
      <c r="L17">
        <v>9.7857523498666605</v>
      </c>
      <c r="M17">
        <v>7.0734079299859598</v>
      </c>
      <c r="N17">
        <v>9.9133166732073992</v>
      </c>
    </row>
    <row r="18" spans="1:14" x14ac:dyDescent="0.25">
      <c r="A18">
        <v>2017</v>
      </c>
      <c r="B18">
        <v>15.7540887813963</v>
      </c>
      <c r="C18">
        <v>9.0272624222091498</v>
      </c>
      <c r="D18">
        <v>8.5399998194818192</v>
      </c>
      <c r="E18">
        <v>8.4003088988521704</v>
      </c>
      <c r="F18">
        <v>11.1573068796752</v>
      </c>
      <c r="G18">
        <v>9.7450248737104008</v>
      </c>
      <c r="H18">
        <v>12.795281753826499</v>
      </c>
      <c r="I18">
        <v>8.4534886836190903</v>
      </c>
      <c r="J18">
        <v>5.3982317469558803</v>
      </c>
      <c r="K18">
        <v>1.5425145604699599</v>
      </c>
      <c r="L18">
        <v>9.8799420606749493</v>
      </c>
      <c r="M18">
        <v>6.9429997728900599</v>
      </c>
      <c r="N18">
        <v>9.8352391216496198</v>
      </c>
    </row>
    <row r="19" spans="1:14" x14ac:dyDescent="0.25">
      <c r="A19">
        <v>2018</v>
      </c>
      <c r="B19">
        <v>15.731986294638199</v>
      </c>
      <c r="C19">
        <v>9.4690241650654805</v>
      </c>
      <c r="D19">
        <v>8.5400003109878497</v>
      </c>
      <c r="E19">
        <v>8.2177393679843096</v>
      </c>
      <c r="F19">
        <v>11.1320628686211</v>
      </c>
      <c r="G19">
        <v>9.4415665865450293</v>
      </c>
      <c r="H19">
        <v>12.8413088871221</v>
      </c>
      <c r="I19">
        <v>8.4598181286626293</v>
      </c>
      <c r="J19">
        <v>5.5623572544313102</v>
      </c>
      <c r="K19">
        <v>1.6347638407334</v>
      </c>
      <c r="L19">
        <v>9.7960465671626995</v>
      </c>
      <c r="M19">
        <v>7.0984829858085803</v>
      </c>
      <c r="N19">
        <v>10.078107542384201</v>
      </c>
    </row>
    <row r="20" spans="1:14" x14ac:dyDescent="0.25">
      <c r="A20">
        <v>2019</v>
      </c>
      <c r="B20">
        <v>14.1195009888035</v>
      </c>
      <c r="C20">
        <v>8.3549764087742204</v>
      </c>
      <c r="D20">
        <v>8.9245944262343304</v>
      </c>
      <c r="E20">
        <v>8.2129617000730093</v>
      </c>
      <c r="F20">
        <v>11.106400625352</v>
      </c>
      <c r="G20">
        <v>10.012622374270499</v>
      </c>
      <c r="H20">
        <v>12.834674608597</v>
      </c>
      <c r="I20">
        <f>I19</f>
        <v>8.4598181286626293</v>
      </c>
      <c r="J20">
        <v>5.5623572544313102</v>
      </c>
      <c r="K20">
        <v>11.273346473937799</v>
      </c>
      <c r="L20">
        <v>10.0480324839513</v>
      </c>
      <c r="M20">
        <v>7.0335814966974599</v>
      </c>
      <c r="N20">
        <v>8.5667171817911694</v>
      </c>
    </row>
    <row r="21" spans="1:14" x14ac:dyDescent="0.25">
      <c r="A21">
        <v>2020</v>
      </c>
      <c r="B21">
        <v>13.7109991137973</v>
      </c>
      <c r="C21">
        <v>8.1860176489343193</v>
      </c>
      <c r="D21">
        <v>8.6767718447972992</v>
      </c>
      <c r="E21">
        <v>8.2686590557259301</v>
      </c>
      <c r="F21">
        <v>10.771138975849899</v>
      </c>
      <c r="G21">
        <v>9.7051725248750706</v>
      </c>
      <c r="H21">
        <v>12.178911931962499</v>
      </c>
      <c r="I21">
        <f>I20</f>
        <v>8.4598181286626293</v>
      </c>
      <c r="J21">
        <v>5.5623572544313102</v>
      </c>
      <c r="K21">
        <v>7.3701474226317698</v>
      </c>
      <c r="L21">
        <v>9.8343950918801202</v>
      </c>
      <c r="M21">
        <v>7.0669103746543698</v>
      </c>
      <c r="N21">
        <v>8.3240131255563803</v>
      </c>
    </row>
    <row r="22" spans="1:14" x14ac:dyDescent="0.25">
      <c r="A22">
        <v>2021</v>
      </c>
      <c r="B22">
        <v>13.9035706390569</v>
      </c>
      <c r="C22">
        <v>8.1019434060846702</v>
      </c>
      <c r="D22">
        <v>8.5400003726946796</v>
      </c>
      <c r="E22">
        <v>8.3566590403406096</v>
      </c>
      <c r="F22">
        <v>16.010903346731201</v>
      </c>
      <c r="G22">
        <v>10.3117826961026</v>
      </c>
      <c r="H22">
        <v>11.8133417551701</v>
      </c>
      <c r="I22">
        <f>I21</f>
        <v>8.4598181286626293</v>
      </c>
      <c r="J22">
        <v>5.5623572544313102</v>
      </c>
      <c r="K22">
        <v>6.8038616350473298</v>
      </c>
      <c r="L22">
        <v>9.4430955972965993</v>
      </c>
      <c r="M22">
        <v>10.675074887371</v>
      </c>
      <c r="N22">
        <v>8.2803634063174005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3A621-1E64-4468-A2DB-14C7E3024E1B}">
  <dimension ref="A1:M23"/>
  <sheetViews>
    <sheetView workbookViewId="0">
      <selection activeCell="I1" sqref="A1:M23"/>
    </sheetView>
  </sheetViews>
  <sheetFormatPr defaultRowHeight="15" x14ac:dyDescent="0.25"/>
  <sheetData>
    <row r="1" spans="1:13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</row>
    <row r="2" spans="1:13" x14ac:dyDescent="0.25">
      <c r="A2">
        <v>2000</v>
      </c>
      <c r="B2">
        <v>1.88</v>
      </c>
      <c r="C2">
        <v>1.65</v>
      </c>
      <c r="D2">
        <v>1.66</v>
      </c>
      <c r="E2">
        <v>1.71</v>
      </c>
      <c r="F2">
        <v>1.48</v>
      </c>
      <c r="G2">
        <v>1.58</v>
      </c>
      <c r="H2">
        <v>1.58</v>
      </c>
      <c r="I2">
        <v>1.66</v>
      </c>
      <c r="J2">
        <v>1.69</v>
      </c>
      <c r="K2">
        <v>1.6</v>
      </c>
      <c r="L2">
        <v>1.7450000000000001</v>
      </c>
      <c r="M2">
        <v>1.55</v>
      </c>
    </row>
    <row r="3" spans="1:13" x14ac:dyDescent="0.25">
      <c r="A3">
        <v>2001</v>
      </c>
      <c r="B3">
        <v>1.88</v>
      </c>
      <c r="C3">
        <v>1.65</v>
      </c>
      <c r="D3">
        <v>1.66</v>
      </c>
      <c r="E3">
        <v>1.71</v>
      </c>
      <c r="F3">
        <v>1.48</v>
      </c>
      <c r="G3">
        <v>1.58</v>
      </c>
      <c r="H3">
        <v>1.58</v>
      </c>
      <c r="I3">
        <v>1.66</v>
      </c>
      <c r="J3">
        <v>1.69</v>
      </c>
      <c r="K3">
        <v>1.6</v>
      </c>
      <c r="L3">
        <v>1.7450000000000001</v>
      </c>
      <c r="M3">
        <v>1.55</v>
      </c>
    </row>
    <row r="4" spans="1:13" x14ac:dyDescent="0.25">
      <c r="A4">
        <v>2002</v>
      </c>
      <c r="B4">
        <v>1.88</v>
      </c>
      <c r="C4">
        <v>1.65</v>
      </c>
      <c r="D4">
        <v>1.66</v>
      </c>
      <c r="E4">
        <v>1.71</v>
      </c>
      <c r="F4">
        <v>1.48</v>
      </c>
      <c r="G4">
        <v>1.58</v>
      </c>
      <c r="H4">
        <v>1.58</v>
      </c>
      <c r="I4">
        <v>1.66</v>
      </c>
      <c r="J4">
        <v>1.69</v>
      </c>
      <c r="K4">
        <v>1.6</v>
      </c>
      <c r="L4">
        <v>1.7450000000000001</v>
      </c>
      <c r="M4">
        <v>1.55</v>
      </c>
    </row>
    <row r="5" spans="1:13" x14ac:dyDescent="0.25">
      <c r="A5">
        <v>2003</v>
      </c>
      <c r="B5">
        <v>1.88</v>
      </c>
      <c r="C5">
        <v>1.65</v>
      </c>
      <c r="D5">
        <v>1.66</v>
      </c>
      <c r="E5">
        <v>1.71</v>
      </c>
      <c r="F5">
        <v>1.48</v>
      </c>
      <c r="G5">
        <v>1.58</v>
      </c>
      <c r="H5">
        <v>1.58</v>
      </c>
      <c r="I5">
        <v>1.66</v>
      </c>
      <c r="J5">
        <v>1.69</v>
      </c>
      <c r="K5">
        <v>1.6</v>
      </c>
      <c r="L5">
        <v>1.7450000000000001</v>
      </c>
      <c r="M5">
        <v>1.55</v>
      </c>
    </row>
    <row r="6" spans="1:13" x14ac:dyDescent="0.25">
      <c r="A6">
        <v>2004</v>
      </c>
      <c r="B6">
        <v>1.8516021898519215</v>
      </c>
      <c r="C6">
        <v>1.6331606212747518</v>
      </c>
      <c r="D6">
        <v>1.6661691569707591</v>
      </c>
      <c r="E6">
        <v>1.6918390822706519</v>
      </c>
      <c r="F6">
        <v>1.4968158653884622</v>
      </c>
      <c r="G6">
        <v>1.5723723550149351</v>
      </c>
      <c r="H6">
        <v>1.5774860445241463</v>
      </c>
      <c r="I6">
        <v>1.6649480694977543</v>
      </c>
      <c r="J6">
        <v>1.6797865557463911</v>
      </c>
      <c r="K6">
        <v>1.6085869597853777</v>
      </c>
      <c r="L6">
        <v>1.7474875532482637</v>
      </c>
      <c r="M6">
        <v>1.5786952145756359</v>
      </c>
    </row>
    <row r="7" spans="1:13" x14ac:dyDescent="0.25">
      <c r="A7">
        <v>2005</v>
      </c>
      <c r="B7">
        <v>1.8236333348215061</v>
      </c>
      <c r="C7">
        <v>1.6164930999288081</v>
      </c>
      <c r="D7">
        <v>1.6723612407473796</v>
      </c>
      <c r="E7">
        <v>1.6738710411101765</v>
      </c>
      <c r="F7">
        <v>1.5138227938368993</v>
      </c>
      <c r="G7">
        <v>1.56478153342735</v>
      </c>
      <c r="H7">
        <v>1.5749760890306563</v>
      </c>
      <c r="I7">
        <v>1.6699108880266862</v>
      </c>
      <c r="J7">
        <v>1.6696348360155762</v>
      </c>
      <c r="K7">
        <v>1.6172200044947276</v>
      </c>
      <c r="L7">
        <v>1.7499786525831535</v>
      </c>
      <c r="M7">
        <v>1.6079216648542018</v>
      </c>
    </row>
    <row r="8" spans="1:13" x14ac:dyDescent="0.25">
      <c r="A8">
        <v>2006</v>
      </c>
      <c r="B8">
        <v>2.0111081699025419</v>
      </c>
      <c r="C8">
        <v>1.6511046358776282</v>
      </c>
      <c r="D8">
        <v>1.6257555591686204</v>
      </c>
      <c r="E8">
        <v>1.6143466705630316</v>
      </c>
      <c r="F8">
        <v>1.4776803302275063</v>
      </c>
      <c r="G8">
        <v>1.5810911626396433</v>
      </c>
      <c r="H8">
        <v>1.5443369976632615</v>
      </c>
      <c r="I8">
        <v>1.531464518361924</v>
      </c>
      <c r="J8">
        <v>1.6056844446469398</v>
      </c>
      <c r="K8">
        <v>1.5469358558481896</v>
      </c>
      <c r="L8">
        <v>1.5814971971607206</v>
      </c>
      <c r="M8">
        <v>1.6460491219921849</v>
      </c>
    </row>
    <row r="9" spans="1:13" x14ac:dyDescent="0.25">
      <c r="A9">
        <v>2007</v>
      </c>
      <c r="B9">
        <v>1.641450906613976</v>
      </c>
      <c r="C9">
        <v>1.6158243336580109</v>
      </c>
      <c r="D9">
        <v>1.5365741778484243</v>
      </c>
      <c r="E9">
        <v>1.7029435220232005</v>
      </c>
      <c r="F9">
        <v>1.4762930494112909</v>
      </c>
      <c r="G9">
        <v>1.7255263666477714</v>
      </c>
      <c r="H9">
        <v>1.4680841088811629</v>
      </c>
      <c r="I9">
        <v>1.5678961330606043</v>
      </c>
      <c r="J9">
        <v>1.7306575377855051</v>
      </c>
      <c r="K9">
        <v>1.5419396640079275</v>
      </c>
      <c r="L9">
        <v>1.577956474817213</v>
      </c>
      <c r="M9">
        <v>1.5856470153184135</v>
      </c>
    </row>
    <row r="10" spans="1:13" x14ac:dyDescent="0.25">
      <c r="A10">
        <v>2008</v>
      </c>
      <c r="B10">
        <v>1.6408703826633251</v>
      </c>
      <c r="C10">
        <v>1.5280739727050041</v>
      </c>
      <c r="D10">
        <v>1.560650282185166</v>
      </c>
      <c r="E10">
        <v>1.7656889224269137</v>
      </c>
      <c r="F10">
        <v>1.4212972531477512</v>
      </c>
      <c r="G10">
        <v>1.5673259015450614</v>
      </c>
      <c r="H10">
        <v>1.5012239007428509</v>
      </c>
      <c r="I10">
        <v>1.5980879812609639</v>
      </c>
      <c r="J10">
        <v>1.6476679048850122</v>
      </c>
      <c r="K10">
        <v>1.5012041896599786</v>
      </c>
      <c r="L10">
        <v>1.7408603780686795</v>
      </c>
      <c r="M10">
        <v>1.528714820978911</v>
      </c>
    </row>
    <row r="11" spans="1:13" x14ac:dyDescent="0.25">
      <c r="A11">
        <v>2009</v>
      </c>
      <c r="B11">
        <v>1.5744983748149997</v>
      </c>
      <c r="C11">
        <v>1.4944297607211052</v>
      </c>
      <c r="D11">
        <v>1.5737092092519243</v>
      </c>
      <c r="E11">
        <v>1.6951575548016886</v>
      </c>
      <c r="F11">
        <v>1.4450552857168155</v>
      </c>
      <c r="G11">
        <v>1.5373658300796662</v>
      </c>
      <c r="H11">
        <v>1.545443430821638</v>
      </c>
      <c r="I11">
        <v>1.6359294781938085</v>
      </c>
      <c r="J11">
        <v>1.6569625051944625</v>
      </c>
      <c r="K11">
        <v>1.5259735571060291</v>
      </c>
      <c r="L11">
        <v>1.7101757134880942</v>
      </c>
      <c r="M11">
        <v>1.6703010182484843</v>
      </c>
    </row>
    <row r="12" spans="1:13" x14ac:dyDescent="0.25">
      <c r="A12">
        <v>2010</v>
      </c>
      <c r="B12">
        <v>1.6321652088918623</v>
      </c>
      <c r="C12">
        <v>1.4802433500540049</v>
      </c>
      <c r="D12">
        <v>1.652342306631654</v>
      </c>
      <c r="E12">
        <v>1.6794307570363884</v>
      </c>
      <c r="F12">
        <v>1.451832791210943</v>
      </c>
      <c r="G12">
        <v>1.4768403876786305</v>
      </c>
      <c r="H12">
        <v>1.5924696351723233</v>
      </c>
      <c r="I12">
        <v>1.63525504776395</v>
      </c>
      <c r="J12">
        <v>1.5792513824822472</v>
      </c>
      <c r="K12">
        <v>1.624739040253466</v>
      </c>
      <c r="L12">
        <v>1.8220229951632905</v>
      </c>
      <c r="M12">
        <v>1.6639773731491225</v>
      </c>
    </row>
    <row r="13" spans="1:13" x14ac:dyDescent="0.25">
      <c r="A13">
        <v>2011</v>
      </c>
      <c r="B13">
        <v>1.643199898721966</v>
      </c>
      <c r="C13">
        <v>1.4664224773022609</v>
      </c>
      <c r="D13">
        <v>1.6516739658168422</v>
      </c>
      <c r="E13">
        <v>1.6723656045493014</v>
      </c>
      <c r="F13">
        <v>1.5794473551921937</v>
      </c>
      <c r="G13">
        <v>1.5126773412964101</v>
      </c>
      <c r="H13">
        <v>1.5848677090445571</v>
      </c>
      <c r="I13">
        <v>1.6091369038127887</v>
      </c>
      <c r="J13">
        <v>1.6024923620328777</v>
      </c>
      <c r="K13">
        <v>1.7317486087959451</v>
      </c>
      <c r="L13">
        <v>1.6730374429028534</v>
      </c>
      <c r="M13">
        <v>1.582977539651421</v>
      </c>
    </row>
    <row r="14" spans="1:13" x14ac:dyDescent="0.25">
      <c r="A14">
        <v>2012</v>
      </c>
      <c r="B14">
        <v>1.643199898721966</v>
      </c>
      <c r="C14">
        <v>1.4664224773022609</v>
      </c>
      <c r="D14">
        <v>1.6516739658168422</v>
      </c>
      <c r="E14">
        <v>1.6723656045493014</v>
      </c>
      <c r="F14">
        <v>1.5794473551921937</v>
      </c>
      <c r="G14">
        <v>1.5126773412964101</v>
      </c>
      <c r="H14">
        <v>1.5848677090445571</v>
      </c>
      <c r="I14">
        <v>1.6091369038127887</v>
      </c>
      <c r="J14">
        <v>1.6024923620328777</v>
      </c>
      <c r="K14">
        <v>1.7317486087959451</v>
      </c>
      <c r="L14">
        <v>1.6730374429028534</v>
      </c>
      <c r="M14">
        <v>1.582977539651421</v>
      </c>
    </row>
    <row r="15" spans="1:13" x14ac:dyDescent="0.25">
      <c r="A15">
        <v>2013</v>
      </c>
      <c r="B15">
        <v>1.643199898721966</v>
      </c>
      <c r="C15">
        <v>1.4664224773022609</v>
      </c>
      <c r="D15">
        <v>1.6516739658168422</v>
      </c>
      <c r="E15">
        <v>1.6723656045493014</v>
      </c>
      <c r="F15">
        <v>1.5794473551921937</v>
      </c>
      <c r="G15">
        <v>1.5126773412964101</v>
      </c>
      <c r="H15">
        <v>1.5848677090445571</v>
      </c>
      <c r="I15">
        <v>1.6091369038127887</v>
      </c>
      <c r="J15">
        <v>1.6024923620328777</v>
      </c>
      <c r="K15">
        <v>1.7317486087959451</v>
      </c>
      <c r="L15">
        <v>1.6730374429028534</v>
      </c>
      <c r="M15">
        <v>1.582977539651421</v>
      </c>
    </row>
    <row r="16" spans="1:13" x14ac:dyDescent="0.25">
      <c r="A16">
        <v>2014</v>
      </c>
      <c r="B16">
        <v>1.643199898721966</v>
      </c>
      <c r="C16">
        <v>1.4664224773022609</v>
      </c>
      <c r="D16">
        <v>1.6516739658168422</v>
      </c>
      <c r="E16">
        <v>1.6723656045493014</v>
      </c>
      <c r="F16">
        <v>1.5794473551921937</v>
      </c>
      <c r="G16">
        <v>1.5126773412964101</v>
      </c>
      <c r="H16">
        <v>1.5848677090445571</v>
      </c>
      <c r="I16">
        <v>1.6091369038127887</v>
      </c>
      <c r="J16">
        <v>1.6024923620328777</v>
      </c>
      <c r="K16">
        <v>1.7317486087959451</v>
      </c>
      <c r="L16">
        <v>1.6730374429028534</v>
      </c>
      <c r="M16">
        <v>1.582977539651421</v>
      </c>
    </row>
    <row r="17" spans="1:13" x14ac:dyDescent="0.25">
      <c r="A17">
        <v>2015</v>
      </c>
      <c r="B17">
        <v>1.47597925148652</v>
      </c>
      <c r="C17">
        <v>1.43264374967521</v>
      </c>
      <c r="D17">
        <v>1.4156460301768099</v>
      </c>
      <c r="E17">
        <v>1.48176013155298</v>
      </c>
      <c r="F17">
        <v>1.54647962423644</v>
      </c>
      <c r="G17">
        <v>1.5124047176614099</v>
      </c>
      <c r="H17">
        <v>1.5439641320358599</v>
      </c>
      <c r="I17">
        <v>1.3058128472992701</v>
      </c>
      <c r="J17">
        <v>1.35554864999116</v>
      </c>
      <c r="K17">
        <v>1.4616480954692701</v>
      </c>
      <c r="L17">
        <v>1.31336848663962</v>
      </c>
      <c r="M17">
        <v>1.2764630068987299</v>
      </c>
    </row>
    <row r="18" spans="1:13" ht="14.25" customHeight="1" x14ac:dyDescent="0.25">
      <c r="A18">
        <f>A17+1</f>
        <v>2016</v>
      </c>
      <c r="B18">
        <v>1.47597925148652</v>
      </c>
      <c r="C18">
        <v>1.43264374967521</v>
      </c>
      <c r="D18">
        <v>1.4156460301768099</v>
      </c>
      <c r="E18">
        <v>1.48176013155298</v>
      </c>
      <c r="F18">
        <v>1.54647962423644</v>
      </c>
      <c r="G18">
        <v>1.5124047176614099</v>
      </c>
      <c r="H18">
        <v>1.5439641320358599</v>
      </c>
      <c r="I18">
        <v>1.3058128472992701</v>
      </c>
      <c r="J18">
        <v>1.35554864999116</v>
      </c>
      <c r="K18">
        <v>1.4616480954692701</v>
      </c>
      <c r="L18">
        <v>1.31336848663962</v>
      </c>
      <c r="M18">
        <v>1.2764630068987299</v>
      </c>
    </row>
    <row r="19" spans="1:13" x14ac:dyDescent="0.25">
      <c r="A19">
        <f t="shared" ref="A19:A20" si="0">A18+1</f>
        <v>2017</v>
      </c>
      <c r="B19">
        <v>1.47597925148652</v>
      </c>
      <c r="C19">
        <v>1.43264374967521</v>
      </c>
      <c r="D19">
        <v>1.4156460301768099</v>
      </c>
      <c r="E19">
        <v>1.48176013155298</v>
      </c>
      <c r="F19">
        <v>1.54647962423644</v>
      </c>
      <c r="G19">
        <v>1.5124047176614099</v>
      </c>
      <c r="H19">
        <v>1.5439641320358599</v>
      </c>
      <c r="I19">
        <v>1.3058128472992701</v>
      </c>
      <c r="J19">
        <v>1.35554864999116</v>
      </c>
      <c r="K19">
        <v>1.4616480954692701</v>
      </c>
      <c r="L19">
        <v>1.31336848663962</v>
      </c>
      <c r="M19">
        <v>1.2764630068987299</v>
      </c>
    </row>
    <row r="20" spans="1:13" x14ac:dyDescent="0.25">
      <c r="A20">
        <f t="shared" si="0"/>
        <v>2018</v>
      </c>
      <c r="B20">
        <v>1.34931581159492</v>
      </c>
      <c r="C20">
        <v>1.4100414982145699</v>
      </c>
      <c r="D20">
        <v>1.3102399786354599</v>
      </c>
      <c r="E20">
        <v>1.4095506990728801</v>
      </c>
      <c r="F20">
        <v>1.28291008178988</v>
      </c>
      <c r="G20">
        <v>1.34367362965557</v>
      </c>
      <c r="H20">
        <v>1.51259245096051</v>
      </c>
      <c r="I20">
        <v>1.3961038020341101</v>
      </c>
      <c r="J20">
        <v>1.5436815997655799</v>
      </c>
      <c r="K20">
        <v>1.71506082758842</v>
      </c>
      <c r="L20">
        <v>1.5410221925168599</v>
      </c>
      <c r="M20">
        <v>1.3694632242256599</v>
      </c>
    </row>
    <row r="21" spans="1:13" x14ac:dyDescent="0.25">
      <c r="A21">
        <f>A20+1</f>
        <v>2019</v>
      </c>
      <c r="B21">
        <v>1.34931581159492</v>
      </c>
      <c r="C21">
        <v>1.4100414982145699</v>
      </c>
      <c r="D21">
        <v>1.3102399786354599</v>
      </c>
      <c r="E21">
        <v>1.4095506990728801</v>
      </c>
      <c r="F21">
        <v>1.28291008178988</v>
      </c>
      <c r="G21">
        <v>1.34367362965557</v>
      </c>
      <c r="H21">
        <v>1.51259245096051</v>
      </c>
      <c r="I21">
        <v>1.3961038020341101</v>
      </c>
      <c r="J21">
        <v>1.5436815997655799</v>
      </c>
      <c r="K21">
        <v>1.71506082758842</v>
      </c>
      <c r="L21">
        <v>1.5410221925168599</v>
      </c>
      <c r="M21">
        <v>1.3694632242256599</v>
      </c>
    </row>
    <row r="22" spans="1:13" x14ac:dyDescent="0.25">
      <c r="A22">
        <f t="shared" ref="A22:A23" si="1">A21+1</f>
        <v>2020</v>
      </c>
      <c r="B22">
        <v>1.34931581159492</v>
      </c>
      <c r="C22">
        <v>1.4100414982145699</v>
      </c>
      <c r="D22">
        <v>1.3102399786354599</v>
      </c>
      <c r="E22">
        <v>1.4095506990728801</v>
      </c>
      <c r="F22">
        <v>1.28291008178988</v>
      </c>
      <c r="G22">
        <v>1.34367362965557</v>
      </c>
      <c r="H22">
        <v>1.51259245096051</v>
      </c>
      <c r="I22">
        <v>1.3961038020341101</v>
      </c>
      <c r="J22">
        <v>1.5436815997655799</v>
      </c>
      <c r="K22">
        <v>1.71506082758842</v>
      </c>
      <c r="L22">
        <v>1.5410221925168599</v>
      </c>
      <c r="M22">
        <v>1.3694632242256599</v>
      </c>
    </row>
    <row r="23" spans="1:13" x14ac:dyDescent="0.25">
      <c r="A23">
        <f t="shared" si="1"/>
        <v>2021</v>
      </c>
      <c r="B23">
        <v>1.34931581159492</v>
      </c>
      <c r="C23">
        <v>1.4100414982145699</v>
      </c>
      <c r="D23">
        <v>1.3102399786354599</v>
      </c>
      <c r="E23">
        <v>1.4095506990728801</v>
      </c>
      <c r="F23">
        <v>1.28291008178988</v>
      </c>
      <c r="G23">
        <v>1.34367362965557</v>
      </c>
      <c r="H23">
        <v>1.51259245096051</v>
      </c>
      <c r="I23">
        <v>1.3961038020341101</v>
      </c>
      <c r="J23">
        <v>1.5436815997655799</v>
      </c>
      <c r="K23">
        <v>1.71506082758842</v>
      </c>
      <c r="L23">
        <v>1.5410221925168599</v>
      </c>
      <c r="M23">
        <v>1.3694632242256599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2A0C8-260A-4B46-A351-4110EDDF9575}">
  <dimension ref="A1:N22"/>
  <sheetViews>
    <sheetView workbookViewId="0">
      <selection activeCell="R20" sqref="R20"/>
    </sheetView>
  </sheetViews>
  <sheetFormatPr defaultRowHeight="15" x14ac:dyDescent="0.25"/>
  <cols>
    <col min="14" max="14" width="10" bestFit="1" customWidth="1"/>
  </cols>
  <sheetData>
    <row r="1" spans="1:14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</row>
    <row r="2" spans="1:14" x14ac:dyDescent="0.25">
      <c r="A2">
        <v>2001</v>
      </c>
      <c r="B2">
        <v>20000</v>
      </c>
      <c r="C2">
        <v>41120000</v>
      </c>
      <c r="D2">
        <v>1540000</v>
      </c>
      <c r="E2">
        <v>100000</v>
      </c>
      <c r="F2">
        <v>50000</v>
      </c>
      <c r="G2">
        <v>530000</v>
      </c>
      <c r="H2">
        <v>28890000</v>
      </c>
      <c r="I2">
        <v>10740000</v>
      </c>
      <c r="J2">
        <v>2020000</v>
      </c>
      <c r="K2">
        <v>280000</v>
      </c>
      <c r="L2">
        <v>510000</v>
      </c>
      <c r="M2">
        <v>70000</v>
      </c>
      <c r="N2">
        <v>85870000</v>
      </c>
    </row>
    <row r="3" spans="1:14" x14ac:dyDescent="0.25">
      <c r="A3">
        <v>2002</v>
      </c>
      <c r="B3">
        <v>120000</v>
      </c>
      <c r="C3">
        <v>44910000</v>
      </c>
      <c r="D3">
        <v>1620000</v>
      </c>
      <c r="E3">
        <v>160000</v>
      </c>
      <c r="F3">
        <v>50000</v>
      </c>
      <c r="G3">
        <v>560000</v>
      </c>
      <c r="H3">
        <v>30080000</v>
      </c>
      <c r="I3">
        <v>13160000</v>
      </c>
      <c r="J3">
        <v>1980000</v>
      </c>
      <c r="K3">
        <v>410000</v>
      </c>
      <c r="L3">
        <v>510000</v>
      </c>
      <c r="M3">
        <v>70000</v>
      </c>
      <c r="N3">
        <v>93630000</v>
      </c>
    </row>
    <row r="4" spans="1:14" x14ac:dyDescent="0.25">
      <c r="A4">
        <v>2003</v>
      </c>
      <c r="B4">
        <v>160000</v>
      </c>
      <c r="C4">
        <v>53610000</v>
      </c>
      <c r="D4">
        <v>1690000</v>
      </c>
      <c r="E4">
        <v>170000</v>
      </c>
      <c r="F4">
        <v>50000</v>
      </c>
      <c r="G4">
        <v>800000</v>
      </c>
      <c r="H4">
        <v>30840000</v>
      </c>
      <c r="I4">
        <v>15080000</v>
      </c>
      <c r="J4">
        <v>2000000</v>
      </c>
      <c r="K4">
        <v>520000</v>
      </c>
      <c r="L4">
        <v>560000</v>
      </c>
      <c r="M4">
        <v>90000</v>
      </c>
      <c r="N4">
        <v>105570000</v>
      </c>
    </row>
    <row r="5" spans="1:14" x14ac:dyDescent="0.25">
      <c r="A5">
        <v>2004</v>
      </c>
      <c r="B5">
        <v>200000</v>
      </c>
      <c r="C5">
        <v>51910000</v>
      </c>
      <c r="D5">
        <v>1890000</v>
      </c>
      <c r="E5">
        <v>740000</v>
      </c>
      <c r="F5">
        <v>110000</v>
      </c>
      <c r="G5">
        <v>900000</v>
      </c>
      <c r="H5">
        <v>31570000</v>
      </c>
      <c r="I5">
        <v>14850000</v>
      </c>
      <c r="J5">
        <v>2029999.9999999998</v>
      </c>
      <c r="K5">
        <v>520000</v>
      </c>
      <c r="L5">
        <v>580000</v>
      </c>
      <c r="M5">
        <v>100000</v>
      </c>
      <c r="N5">
        <v>105400000</v>
      </c>
    </row>
    <row r="6" spans="1:14" x14ac:dyDescent="0.25">
      <c r="A6">
        <v>2005</v>
      </c>
      <c r="B6">
        <v>210000</v>
      </c>
      <c r="C6">
        <v>50700000</v>
      </c>
      <c r="D6">
        <v>1970000</v>
      </c>
      <c r="E6">
        <v>990000</v>
      </c>
      <c r="F6">
        <v>50000</v>
      </c>
      <c r="G6">
        <v>920000</v>
      </c>
      <c r="H6">
        <v>32490000.000000004</v>
      </c>
      <c r="I6">
        <v>15320000</v>
      </c>
      <c r="J6">
        <v>1730000</v>
      </c>
      <c r="K6">
        <v>520000</v>
      </c>
      <c r="L6">
        <v>540000</v>
      </c>
      <c r="M6">
        <v>90000</v>
      </c>
      <c r="N6">
        <v>105530000</v>
      </c>
    </row>
    <row r="7" spans="1:14" x14ac:dyDescent="0.25">
      <c r="A7">
        <v>2006</v>
      </c>
      <c r="B7">
        <v>210000</v>
      </c>
      <c r="C7">
        <v>51130000</v>
      </c>
      <c r="D7">
        <v>2160000</v>
      </c>
      <c r="E7">
        <v>1190000</v>
      </c>
      <c r="F7">
        <v>170000</v>
      </c>
      <c r="G7">
        <v>1100000</v>
      </c>
      <c r="H7">
        <v>35010000</v>
      </c>
      <c r="I7">
        <v>15820000</v>
      </c>
      <c r="J7">
        <v>1870000</v>
      </c>
      <c r="K7">
        <v>510000</v>
      </c>
      <c r="L7">
        <v>610000</v>
      </c>
      <c r="M7">
        <v>100000</v>
      </c>
      <c r="N7">
        <v>109890000</v>
      </c>
    </row>
    <row r="8" spans="1:14" x14ac:dyDescent="0.25">
      <c r="A8">
        <v>2007</v>
      </c>
      <c r="B8">
        <v>240000</v>
      </c>
      <c r="C8">
        <v>52470000</v>
      </c>
      <c r="D8">
        <v>2900000</v>
      </c>
      <c r="E8">
        <v>1320000</v>
      </c>
      <c r="F8">
        <v>320000</v>
      </c>
      <c r="G8">
        <v>1060000</v>
      </c>
      <c r="H8">
        <v>34120000</v>
      </c>
      <c r="I8">
        <v>15900000</v>
      </c>
      <c r="J8">
        <v>1880000</v>
      </c>
      <c r="K8">
        <v>460000</v>
      </c>
      <c r="L8">
        <v>630000</v>
      </c>
      <c r="M8">
        <v>80000</v>
      </c>
      <c r="N8">
        <v>111390000</v>
      </c>
    </row>
    <row r="9" spans="1:14" x14ac:dyDescent="0.25">
      <c r="A9">
        <v>2008</v>
      </c>
      <c r="B9">
        <v>250000</v>
      </c>
      <c r="C9">
        <v>54330000</v>
      </c>
      <c r="D9">
        <v>3650000</v>
      </c>
      <c r="E9">
        <v>1560000</v>
      </c>
      <c r="F9">
        <v>350000</v>
      </c>
      <c r="G9">
        <v>1060000</v>
      </c>
      <c r="H9">
        <v>34690000</v>
      </c>
      <c r="I9">
        <v>16840000</v>
      </c>
      <c r="J9">
        <v>2080000</v>
      </c>
      <c r="K9">
        <v>420000</v>
      </c>
      <c r="L9">
        <v>660000</v>
      </c>
      <c r="M9">
        <v>100000</v>
      </c>
      <c r="N9">
        <v>116000000</v>
      </c>
    </row>
    <row r="10" spans="1:14" x14ac:dyDescent="0.25">
      <c r="A10">
        <v>2009</v>
      </c>
      <c r="B10">
        <v>260000</v>
      </c>
      <c r="C10">
        <v>58620000</v>
      </c>
      <c r="D10">
        <v>4520000</v>
      </c>
      <c r="E10">
        <v>1900000</v>
      </c>
      <c r="F10">
        <v>350000</v>
      </c>
      <c r="G10">
        <v>1200000</v>
      </c>
      <c r="H10">
        <v>35440000</v>
      </c>
      <c r="I10">
        <v>17500000</v>
      </c>
      <c r="J10">
        <v>2390000</v>
      </c>
      <c r="K10">
        <v>440000</v>
      </c>
      <c r="L10">
        <v>600000</v>
      </c>
      <c r="M10">
        <v>80000</v>
      </c>
      <c r="N10">
        <v>123320000</v>
      </c>
    </row>
    <row r="11" spans="1:14" x14ac:dyDescent="0.25">
      <c r="A11">
        <v>2010</v>
      </c>
      <c r="B11">
        <v>290000</v>
      </c>
      <c r="C11">
        <v>60620000</v>
      </c>
      <c r="D11">
        <v>4520000</v>
      </c>
      <c r="E11">
        <v>2180000</v>
      </c>
      <c r="F11">
        <v>410000</v>
      </c>
      <c r="G11">
        <v>1360000</v>
      </c>
      <c r="H11">
        <v>35560000</v>
      </c>
      <c r="I11">
        <v>17430000</v>
      </c>
      <c r="J11">
        <v>2170000</v>
      </c>
      <c r="K11">
        <v>400000</v>
      </c>
      <c r="L11">
        <v>620000</v>
      </c>
      <c r="M11">
        <v>80000</v>
      </c>
      <c r="N11">
        <v>125660000</v>
      </c>
    </row>
    <row r="12" spans="1:14" x14ac:dyDescent="0.25">
      <c r="A12">
        <v>2011</v>
      </c>
      <c r="B12">
        <v>290000</v>
      </c>
      <c r="C12">
        <v>65760000.000000007</v>
      </c>
      <c r="D12">
        <v>4560000</v>
      </c>
      <c r="E12">
        <v>2480000</v>
      </c>
      <c r="F12">
        <v>500000</v>
      </c>
      <c r="G12">
        <v>1600000</v>
      </c>
      <c r="H12">
        <v>35400000</v>
      </c>
      <c r="I12">
        <v>13230000</v>
      </c>
      <c r="J12">
        <v>2690000</v>
      </c>
      <c r="K12">
        <v>370000</v>
      </c>
      <c r="L12">
        <v>700000</v>
      </c>
      <c r="M12">
        <v>80000</v>
      </c>
      <c r="N12">
        <v>127680000</v>
      </c>
    </row>
    <row r="13" spans="1:14" x14ac:dyDescent="0.25">
      <c r="A13">
        <v>2012</v>
      </c>
      <c r="B13">
        <v>305735</v>
      </c>
      <c r="C13">
        <v>70780980</v>
      </c>
      <c r="D13">
        <v>4466401</v>
      </c>
      <c r="E13">
        <v>2878156</v>
      </c>
      <c r="F13">
        <v>543317</v>
      </c>
      <c r="G13">
        <v>1635096</v>
      </c>
      <c r="H13">
        <v>35532308</v>
      </c>
      <c r="I13">
        <v>11432467</v>
      </c>
      <c r="J13">
        <v>2849372</v>
      </c>
      <c r="K13">
        <v>393000</v>
      </c>
      <c r="L13">
        <v>839162</v>
      </c>
      <c r="M13">
        <v>184892</v>
      </c>
      <c r="N13">
        <v>131840886</v>
      </c>
    </row>
    <row r="14" spans="1:14" x14ac:dyDescent="0.25">
      <c r="A14">
        <v>2013</v>
      </c>
      <c r="B14">
        <v>305737</v>
      </c>
      <c r="C14">
        <v>68525936</v>
      </c>
      <c r="D14">
        <v>4322894</v>
      </c>
      <c r="E14">
        <v>2880765</v>
      </c>
      <c r="F14">
        <v>556017</v>
      </c>
      <c r="G14">
        <v>1620202</v>
      </c>
      <c r="H14">
        <v>35155888</v>
      </c>
      <c r="I14">
        <v>13529838</v>
      </c>
      <c r="J14">
        <v>2927188</v>
      </c>
      <c r="K14">
        <v>310531</v>
      </c>
      <c r="L14">
        <v>918400</v>
      </c>
      <c r="M14">
        <v>417352</v>
      </c>
      <c r="N14">
        <v>131470748</v>
      </c>
    </row>
    <row r="15" spans="1:14" x14ac:dyDescent="0.25">
      <c r="A15">
        <v>2014</v>
      </c>
      <c r="B15">
        <v>323553</v>
      </c>
      <c r="C15">
        <v>72396736</v>
      </c>
      <c r="D15">
        <v>4370780</v>
      </c>
      <c r="E15">
        <v>3035008</v>
      </c>
      <c r="F15">
        <v>584371</v>
      </c>
      <c r="G15">
        <v>1577158</v>
      </c>
      <c r="H15">
        <v>35804641</v>
      </c>
      <c r="I15">
        <v>14304479</v>
      </c>
      <c r="J15">
        <v>2851770</v>
      </c>
      <c r="K15">
        <v>266666</v>
      </c>
      <c r="L15">
        <v>939318</v>
      </c>
      <c r="M15">
        <v>446997</v>
      </c>
      <c r="N15">
        <v>136901477</v>
      </c>
    </row>
    <row r="16" spans="1:14" x14ac:dyDescent="0.25">
      <c r="A16">
        <v>2015</v>
      </c>
      <c r="B16">
        <v>312821</v>
      </c>
      <c r="C16">
        <v>79249549</v>
      </c>
      <c r="D16">
        <v>4341361</v>
      </c>
      <c r="E16">
        <v>3138381</v>
      </c>
      <c r="F16">
        <v>586306</v>
      </c>
      <c r="G16">
        <v>1447403</v>
      </c>
      <c r="H16">
        <v>36406866</v>
      </c>
      <c r="I16">
        <v>14344095</v>
      </c>
      <c r="J16">
        <v>2809010</v>
      </c>
      <c r="K16">
        <v>245118</v>
      </c>
      <c r="L16">
        <v>882642</v>
      </c>
      <c r="M16">
        <v>466257</v>
      </c>
      <c r="N16">
        <v>144229809</v>
      </c>
    </row>
    <row r="17" spans="1:14" x14ac:dyDescent="0.25">
      <c r="A17">
        <f>A16+1</f>
        <v>2016</v>
      </c>
      <c r="B17">
        <v>318249</v>
      </c>
      <c r="C17">
        <v>82904160</v>
      </c>
      <c r="D17">
        <v>4085467</v>
      </c>
      <c r="E17">
        <v>3352802</v>
      </c>
      <c r="F17">
        <v>605603</v>
      </c>
      <c r="G17">
        <v>1356938</v>
      </c>
      <c r="H17">
        <v>37330479</v>
      </c>
      <c r="I17">
        <v>13859074</v>
      </c>
      <c r="J17">
        <v>2681639</v>
      </c>
      <c r="K17">
        <v>211425</v>
      </c>
      <c r="L17">
        <v>840686</v>
      </c>
      <c r="M17">
        <v>464364</v>
      </c>
      <c r="N17">
        <v>148010886</v>
      </c>
    </row>
    <row r="18" spans="1:14" x14ac:dyDescent="0.25">
      <c r="A18">
        <f t="shared" ref="A18:A20" si="0">A17+1</f>
        <v>2017</v>
      </c>
      <c r="B18">
        <v>320022</v>
      </c>
      <c r="C18">
        <v>88441958</v>
      </c>
      <c r="D18">
        <v>3988518</v>
      </c>
      <c r="E18">
        <v>3173207</v>
      </c>
      <c r="F18">
        <v>614811</v>
      </c>
      <c r="G18">
        <v>1301374</v>
      </c>
      <c r="H18">
        <v>37754749</v>
      </c>
      <c r="I18">
        <v>13362576</v>
      </c>
      <c r="J18">
        <v>2651996</v>
      </c>
      <c r="K18">
        <v>198826</v>
      </c>
      <c r="L18">
        <v>830524</v>
      </c>
      <c r="M18">
        <v>457928</v>
      </c>
      <c r="N18">
        <v>153096489</v>
      </c>
    </row>
    <row r="19" spans="1:14" x14ac:dyDescent="0.25">
      <c r="A19">
        <f t="shared" si="0"/>
        <v>2018</v>
      </c>
      <c r="B19">
        <v>295067</v>
      </c>
      <c r="C19">
        <v>92352781</v>
      </c>
      <c r="D19">
        <v>3987294</v>
      </c>
      <c r="E19">
        <v>2921130</v>
      </c>
      <c r="F19">
        <v>624286</v>
      </c>
      <c r="G19">
        <v>1390386</v>
      </c>
      <c r="H19">
        <v>38473692</v>
      </c>
      <c r="I19">
        <v>13750380</v>
      </c>
      <c r="J19">
        <v>3238717</v>
      </c>
      <c r="K19">
        <v>187183</v>
      </c>
      <c r="L19">
        <v>808209</v>
      </c>
      <c r="M19">
        <v>418915</v>
      </c>
      <c r="N19">
        <v>158448040</v>
      </c>
    </row>
    <row r="20" spans="1:14" x14ac:dyDescent="0.25">
      <c r="A20">
        <f t="shared" si="0"/>
        <v>2019</v>
      </c>
      <c r="B20">
        <v>336265</v>
      </c>
      <c r="C20">
        <v>100748898</v>
      </c>
      <c r="D20">
        <v>4008457</v>
      </c>
      <c r="E20">
        <v>2742094</v>
      </c>
      <c r="F20">
        <v>649874</v>
      </c>
      <c r="G20">
        <v>1335248</v>
      </c>
      <c r="H20">
        <v>39273072</v>
      </c>
      <c r="I20">
        <v>13866220</v>
      </c>
      <c r="J20">
        <v>4013254</v>
      </c>
      <c r="K20">
        <v>182640</v>
      </c>
      <c r="L20">
        <v>778723</v>
      </c>
      <c r="M20">
        <v>440570</v>
      </c>
      <c r="N20">
        <v>168375315</v>
      </c>
    </row>
    <row r="21" spans="1:14" x14ac:dyDescent="0.25">
      <c r="A21">
        <v>2020</v>
      </c>
      <c r="B21">
        <v>313698</v>
      </c>
      <c r="C21">
        <v>82290181</v>
      </c>
      <c r="D21">
        <v>3540660</v>
      </c>
      <c r="E21">
        <v>2386214</v>
      </c>
      <c r="F21">
        <v>537597</v>
      </c>
      <c r="G21">
        <v>993364</v>
      </c>
      <c r="H21">
        <v>32989812</v>
      </c>
      <c r="I21">
        <v>11162229</v>
      </c>
      <c r="J21">
        <v>3448757</v>
      </c>
      <c r="K21">
        <v>148349</v>
      </c>
      <c r="L21">
        <v>611721</v>
      </c>
      <c r="M21">
        <v>375039</v>
      </c>
      <c r="N21">
        <v>138797621</v>
      </c>
    </row>
    <row r="22" spans="1:14" x14ac:dyDescent="0.25">
      <c r="A22">
        <v>2021</v>
      </c>
      <c r="B22">
        <v>330221</v>
      </c>
      <c r="C22">
        <v>64003453</v>
      </c>
      <c r="D22">
        <v>3273457</v>
      </c>
      <c r="E22">
        <v>2703355</v>
      </c>
      <c r="F22">
        <v>583674</v>
      </c>
      <c r="G22">
        <v>864522</v>
      </c>
      <c r="H22">
        <v>33109167</v>
      </c>
      <c r="I22">
        <v>10446000</v>
      </c>
      <c r="J22">
        <v>3595254</v>
      </c>
      <c r="K22">
        <v>145586</v>
      </c>
      <c r="L22">
        <v>723828</v>
      </c>
      <c r="M22">
        <v>377567</v>
      </c>
      <c r="N22">
        <v>120156084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30CB6-1514-4013-9D0E-EFD3DC45FEBC}">
  <dimension ref="A1:N22"/>
  <sheetViews>
    <sheetView topLeftCell="D1" workbookViewId="0">
      <selection activeCell="M2" sqref="M2"/>
    </sheetView>
  </sheetViews>
  <sheetFormatPr defaultRowHeight="15" x14ac:dyDescent="0.25"/>
  <cols>
    <col min="2" max="2" width="13.28515625" bestFit="1" customWidth="1"/>
    <col min="3" max="3" width="15.28515625" bestFit="1" customWidth="1"/>
    <col min="4" max="5" width="14.28515625" bestFit="1" customWidth="1"/>
    <col min="6" max="6" width="13.28515625" bestFit="1" customWidth="1"/>
    <col min="7" max="7" width="14.28515625" bestFit="1" customWidth="1"/>
    <col min="8" max="9" width="15.28515625" bestFit="1" customWidth="1"/>
    <col min="10" max="10" width="14.28515625" bestFit="1" customWidth="1"/>
    <col min="11" max="13" width="13.28515625" bestFit="1" customWidth="1"/>
    <col min="14" max="14" width="16.85546875" bestFit="1" customWidth="1"/>
  </cols>
  <sheetData>
    <row r="1" spans="1:14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</row>
    <row r="2" spans="1:14" x14ac:dyDescent="0.25">
      <c r="A2">
        <v>2001</v>
      </c>
      <c r="B2" s="5">
        <v>1103350</v>
      </c>
      <c r="C2" s="5">
        <v>326749910.06306362</v>
      </c>
      <c r="D2" s="5">
        <v>13640344.5</v>
      </c>
      <c r="E2" s="5">
        <v>1354566</v>
      </c>
      <c r="F2" s="5">
        <v>375000</v>
      </c>
      <c r="G2" s="5">
        <v>4550105.5</v>
      </c>
      <c r="H2" s="5">
        <v>370646585.5</v>
      </c>
      <c r="I2" s="5">
        <v>95077708.61499998</v>
      </c>
      <c r="J2" s="5">
        <v>9385285.5</v>
      </c>
      <c r="K2" s="5">
        <v>250984</v>
      </c>
      <c r="L2" s="5">
        <v>3554739</v>
      </c>
      <c r="M2" s="5">
        <v>395946.5</v>
      </c>
      <c r="N2" s="5">
        <v>827084525.17806351</v>
      </c>
    </row>
    <row r="3" spans="1:14" x14ac:dyDescent="0.25">
      <c r="A3">
        <v>2002</v>
      </c>
      <c r="B3" s="5">
        <v>2185715</v>
      </c>
      <c r="C3" s="5">
        <v>370051159.07491988</v>
      </c>
      <c r="D3" s="5">
        <v>14249834</v>
      </c>
      <c r="E3" s="5">
        <v>1667765</v>
      </c>
      <c r="F3" s="5">
        <v>374990.5</v>
      </c>
      <c r="G3" s="5">
        <v>5380014</v>
      </c>
      <c r="H3" s="5">
        <v>378994229</v>
      </c>
      <c r="I3" s="5">
        <v>102345952.52</v>
      </c>
      <c r="J3" s="5">
        <v>9362399.5</v>
      </c>
      <c r="K3" s="5">
        <v>1058826</v>
      </c>
      <c r="L3" s="5">
        <v>3499668</v>
      </c>
      <c r="M3" s="5">
        <v>438091.5</v>
      </c>
      <c r="N3" s="5">
        <v>889608644.09491992</v>
      </c>
    </row>
    <row r="4" spans="1:14" x14ac:dyDescent="0.25">
      <c r="A4">
        <v>2003</v>
      </c>
      <c r="B4" s="5">
        <v>2769189</v>
      </c>
      <c r="C4" s="5">
        <v>397300538</v>
      </c>
      <c r="D4" s="5">
        <v>15437808</v>
      </c>
      <c r="E4" s="5">
        <v>4393862</v>
      </c>
      <c r="F4" s="5">
        <v>599777.5</v>
      </c>
      <c r="G4" s="5">
        <v>6243554.5</v>
      </c>
      <c r="H4" s="5">
        <v>385964117</v>
      </c>
      <c r="I4" s="5">
        <v>111905758.41999999</v>
      </c>
      <c r="J4" s="5">
        <v>9360585</v>
      </c>
      <c r="K4" s="5">
        <v>1866263.5</v>
      </c>
      <c r="L4" s="5">
        <v>3473500</v>
      </c>
      <c r="M4" s="5">
        <v>485405</v>
      </c>
      <c r="N4" s="5">
        <v>939800357.91999996</v>
      </c>
    </row>
    <row r="5" spans="1:14" x14ac:dyDescent="0.25">
      <c r="A5">
        <v>2004</v>
      </c>
      <c r="B5" s="5">
        <v>3207337.5</v>
      </c>
      <c r="C5" s="5">
        <v>395571991</v>
      </c>
      <c r="D5" s="5">
        <v>16784721.5</v>
      </c>
      <c r="E5" s="5">
        <v>8155069</v>
      </c>
      <c r="F5" s="5">
        <v>599768</v>
      </c>
      <c r="G5" s="5">
        <v>7515911.5</v>
      </c>
      <c r="H5" s="5">
        <v>399613093.5</v>
      </c>
      <c r="I5" s="5">
        <v>117718598.91</v>
      </c>
      <c r="J5" s="5">
        <v>8804747</v>
      </c>
      <c r="K5" s="5">
        <v>1860304</v>
      </c>
      <c r="L5" s="5">
        <v>3406736</v>
      </c>
      <c r="M5" s="5">
        <v>585913</v>
      </c>
      <c r="N5" s="5">
        <v>963824190.90999997</v>
      </c>
    </row>
    <row r="6" spans="1:14" x14ac:dyDescent="0.25">
      <c r="A6">
        <v>2005</v>
      </c>
      <c r="B6" s="5">
        <v>3328178</v>
      </c>
      <c r="C6" s="5">
        <v>408841315.5</v>
      </c>
      <c r="D6" s="5">
        <v>17925674</v>
      </c>
      <c r="E6" s="5">
        <v>9342355.5</v>
      </c>
      <c r="F6" s="5">
        <v>824564.5</v>
      </c>
      <c r="G6" s="5">
        <v>9586227</v>
      </c>
      <c r="H6" s="5">
        <v>421279052</v>
      </c>
      <c r="I6" s="5">
        <v>120249633.5</v>
      </c>
      <c r="J6" s="5">
        <v>8634871</v>
      </c>
      <c r="K6" s="5">
        <v>1844672.5</v>
      </c>
      <c r="L6" s="5">
        <v>3569133</v>
      </c>
      <c r="M6" s="5">
        <v>558225</v>
      </c>
      <c r="N6" s="5">
        <v>1005983901.5</v>
      </c>
    </row>
    <row r="7" spans="1:14" x14ac:dyDescent="0.25">
      <c r="A7">
        <v>2006</v>
      </c>
      <c r="B7" s="5">
        <v>3507898.5</v>
      </c>
      <c r="C7" s="5">
        <v>412726133</v>
      </c>
      <c r="D7" s="5">
        <v>22031985</v>
      </c>
      <c r="E7" s="5">
        <v>10183646.5</v>
      </c>
      <c r="F7" s="5">
        <v>1933163.5</v>
      </c>
      <c r="G7" s="5">
        <v>10502898</v>
      </c>
      <c r="H7" s="5">
        <v>424426298.5</v>
      </c>
      <c r="I7" s="5">
        <v>126546795.5</v>
      </c>
      <c r="J7" s="5">
        <v>9043526.5</v>
      </c>
      <c r="K7" s="5">
        <v>1738751</v>
      </c>
      <c r="L7" s="5">
        <v>3867945</v>
      </c>
      <c r="M7" s="5">
        <v>559692.5</v>
      </c>
      <c r="N7" s="5">
        <v>1027068733.5</v>
      </c>
    </row>
    <row r="8" spans="1:14" x14ac:dyDescent="0.25">
      <c r="A8">
        <v>2007</v>
      </c>
      <c r="B8" s="5">
        <v>3777187</v>
      </c>
      <c r="C8" s="5">
        <v>431005516</v>
      </c>
      <c r="D8" s="5">
        <v>27557268</v>
      </c>
      <c r="E8" s="5">
        <v>11978298</v>
      </c>
      <c r="F8" s="5">
        <v>2704295</v>
      </c>
      <c r="G8" s="5">
        <v>10400004</v>
      </c>
      <c r="H8" s="5">
        <v>420839217</v>
      </c>
      <c r="I8" s="5">
        <v>135554065</v>
      </c>
      <c r="J8" s="5">
        <v>9635003</v>
      </c>
      <c r="K8" s="5">
        <v>1583796</v>
      </c>
      <c r="L8" s="5">
        <v>4068979</v>
      </c>
      <c r="M8" s="5">
        <v>672557.5</v>
      </c>
      <c r="N8" s="5">
        <v>1059776185.5</v>
      </c>
    </row>
    <row r="9" spans="1:14" x14ac:dyDescent="0.25">
      <c r="A9">
        <v>2008</v>
      </c>
      <c r="B9" s="5">
        <v>3874396</v>
      </c>
      <c r="C9" s="5">
        <v>466721116.5</v>
      </c>
      <c r="D9" s="5">
        <v>29746510</v>
      </c>
      <c r="E9" s="5">
        <v>14489210</v>
      </c>
      <c r="F9" s="5">
        <v>2864319</v>
      </c>
      <c r="G9" s="5">
        <v>10147205</v>
      </c>
      <c r="H9" s="5">
        <v>435100305</v>
      </c>
      <c r="I9" s="5">
        <v>145923260.5</v>
      </c>
      <c r="J9" s="5">
        <v>10890609</v>
      </c>
      <c r="K9" s="5">
        <v>1559743</v>
      </c>
      <c r="L9" s="5">
        <v>4123346</v>
      </c>
      <c r="M9" s="5">
        <v>671258</v>
      </c>
      <c r="N9" s="5">
        <v>1126111278</v>
      </c>
    </row>
    <row r="10" spans="1:14" x14ac:dyDescent="0.25">
      <c r="A10">
        <v>2009</v>
      </c>
      <c r="B10" s="5">
        <v>4120502</v>
      </c>
      <c r="C10" s="5">
        <v>491238513.5</v>
      </c>
      <c r="D10" s="5">
        <v>33517066</v>
      </c>
      <c r="E10" s="5">
        <v>17109219.5</v>
      </c>
      <c r="F10" s="5">
        <v>3322255</v>
      </c>
      <c r="G10" s="5">
        <v>11429704.5</v>
      </c>
      <c r="H10" s="5">
        <v>437019656.5</v>
      </c>
      <c r="I10" s="5">
        <v>148059100</v>
      </c>
      <c r="J10" s="5">
        <v>10954052</v>
      </c>
      <c r="K10" s="5">
        <v>1453536</v>
      </c>
      <c r="L10" s="5">
        <v>4120261.5</v>
      </c>
      <c r="M10" s="5">
        <v>665480</v>
      </c>
      <c r="N10" s="5">
        <v>1163009346.5</v>
      </c>
    </row>
    <row r="11" spans="1:14" x14ac:dyDescent="0.25">
      <c r="A11">
        <v>2010</v>
      </c>
      <c r="B11" s="5">
        <v>4505918</v>
      </c>
      <c r="C11" s="5">
        <v>528458623</v>
      </c>
      <c r="D11" s="5">
        <v>38621317.5</v>
      </c>
      <c r="E11" s="5">
        <v>19759955</v>
      </c>
      <c r="F11" s="5">
        <v>4173879.5</v>
      </c>
      <c r="G11" s="5">
        <v>14600405.5</v>
      </c>
      <c r="H11" s="5">
        <v>430027669</v>
      </c>
      <c r="I11" s="5">
        <v>129556852</v>
      </c>
      <c r="J11" s="5">
        <v>14158107</v>
      </c>
      <c r="K11" s="5">
        <v>1267986</v>
      </c>
      <c r="L11" s="5">
        <v>4486494</v>
      </c>
      <c r="M11" s="5">
        <v>668382.5</v>
      </c>
      <c r="N11" s="5">
        <v>1215285589</v>
      </c>
    </row>
    <row r="12" spans="1:14" x14ac:dyDescent="0.25">
      <c r="A12">
        <v>2011</v>
      </c>
      <c r="B12" s="5">
        <v>4807735</v>
      </c>
      <c r="C12" s="5">
        <v>618291552</v>
      </c>
      <c r="D12" s="5">
        <v>41585078.5</v>
      </c>
      <c r="E12" s="5">
        <v>23689535</v>
      </c>
      <c r="F12" s="5">
        <v>4843683</v>
      </c>
      <c r="G12" s="5">
        <v>16496601</v>
      </c>
      <c r="H12" s="5">
        <v>432626500</v>
      </c>
      <c r="I12" s="5">
        <v>104226453</v>
      </c>
      <c r="J12" s="5">
        <v>17352328</v>
      </c>
      <c r="K12" s="5">
        <v>1256370</v>
      </c>
      <c r="L12" s="5">
        <v>5256272.5</v>
      </c>
      <c r="M12" s="5">
        <v>858749.5</v>
      </c>
      <c r="N12" s="5">
        <v>1296290857.5</v>
      </c>
    </row>
    <row r="13" spans="1:14" x14ac:dyDescent="0.25">
      <c r="A13">
        <v>2012</v>
      </c>
      <c r="B13" s="5">
        <v>4954507</v>
      </c>
      <c r="C13" s="5">
        <v>686647943</v>
      </c>
      <c r="D13" s="5">
        <v>37655571</v>
      </c>
      <c r="E13" s="5">
        <v>26091241</v>
      </c>
      <c r="F13" s="5">
        <v>5071909</v>
      </c>
      <c r="G13" s="5">
        <v>16621807</v>
      </c>
      <c r="H13" s="5">
        <v>436521600</v>
      </c>
      <c r="I13" s="5">
        <v>96736971</v>
      </c>
      <c r="J13" s="5">
        <v>16713193</v>
      </c>
      <c r="K13" s="5">
        <v>1289040</v>
      </c>
      <c r="L13" s="5">
        <v>5716468</v>
      </c>
      <c r="M13" s="5">
        <v>1123114</v>
      </c>
      <c r="N13" s="5">
        <v>1335143364</v>
      </c>
    </row>
    <row r="14" spans="1:14" x14ac:dyDescent="0.25">
      <c r="A14">
        <v>2013</v>
      </c>
      <c r="B14" s="5">
        <v>4953341</v>
      </c>
      <c r="C14" s="5">
        <v>672357269</v>
      </c>
      <c r="D14" s="5">
        <v>36924381</v>
      </c>
      <c r="E14" s="5">
        <v>26447055</v>
      </c>
      <c r="F14" s="5">
        <v>5176741</v>
      </c>
      <c r="G14" s="5">
        <v>16638914</v>
      </c>
      <c r="H14" s="5">
        <v>439213383</v>
      </c>
      <c r="I14" s="5">
        <v>114384983</v>
      </c>
      <c r="J14" s="5">
        <v>17275472</v>
      </c>
      <c r="K14" s="5">
        <v>889907</v>
      </c>
      <c r="L14" s="5">
        <v>6500579</v>
      </c>
      <c r="M14" s="5">
        <v>2659267</v>
      </c>
      <c r="N14" s="5">
        <v>1343421292</v>
      </c>
    </row>
    <row r="15" spans="1:14" x14ac:dyDescent="0.25">
      <c r="A15">
        <v>2014</v>
      </c>
      <c r="B15" s="5">
        <v>5232371</v>
      </c>
      <c r="C15" s="5">
        <v>739326410</v>
      </c>
      <c r="D15" s="5">
        <v>37326461</v>
      </c>
      <c r="E15" s="5">
        <v>25140179</v>
      </c>
      <c r="F15" s="5">
        <v>5417954</v>
      </c>
      <c r="G15" s="5">
        <v>16417477</v>
      </c>
      <c r="H15" s="5">
        <v>444145131</v>
      </c>
      <c r="I15" s="5">
        <v>120870508</v>
      </c>
      <c r="J15" s="5">
        <v>16689546</v>
      </c>
      <c r="K15" s="5">
        <v>1629000</v>
      </c>
      <c r="L15" s="5">
        <v>6675706</v>
      </c>
      <c r="M15" s="5">
        <v>2940724</v>
      </c>
      <c r="N15" s="5">
        <v>1421811467</v>
      </c>
    </row>
    <row r="16" spans="1:14" x14ac:dyDescent="0.25">
      <c r="A16">
        <v>2015</v>
      </c>
      <c r="B16" s="5">
        <v>5102110</v>
      </c>
      <c r="C16" s="5">
        <v>720721079</v>
      </c>
      <c r="D16" s="5">
        <v>37075223</v>
      </c>
      <c r="E16" s="5">
        <v>26642429</v>
      </c>
      <c r="F16" s="5">
        <v>5394506</v>
      </c>
      <c r="G16" s="5">
        <v>16161786</v>
      </c>
      <c r="H16" s="5">
        <v>460702937</v>
      </c>
      <c r="I16" s="5">
        <v>121240520</v>
      </c>
      <c r="J16" s="5">
        <v>15288361</v>
      </c>
      <c r="K16" s="5">
        <v>1711948</v>
      </c>
      <c r="L16" s="5">
        <v>8385186</v>
      </c>
      <c r="M16" s="5">
        <v>3121231</v>
      </c>
      <c r="N16" s="5">
        <v>1421547316</v>
      </c>
    </row>
    <row r="17" spans="1:14" x14ac:dyDescent="0.25">
      <c r="A17">
        <v>2016</v>
      </c>
      <c r="B17" s="5">
        <v>5231135</v>
      </c>
      <c r="C17" s="5">
        <v>757477081</v>
      </c>
      <c r="D17" s="5">
        <v>34889881</v>
      </c>
      <c r="E17" s="5">
        <v>26766310</v>
      </c>
      <c r="F17" s="5">
        <v>6866883</v>
      </c>
      <c r="G17" s="5">
        <v>14107670</v>
      </c>
      <c r="H17" s="5">
        <v>477093611</v>
      </c>
      <c r="I17" s="5">
        <v>117136041</v>
      </c>
      <c r="J17" s="5">
        <v>14583594</v>
      </c>
      <c r="K17" s="5">
        <v>1615197</v>
      </c>
      <c r="L17" s="5">
        <v>8226745</v>
      </c>
      <c r="M17" s="5">
        <v>3284636</v>
      </c>
      <c r="N17" s="5">
        <v>1467278784</v>
      </c>
    </row>
    <row r="18" spans="1:14" x14ac:dyDescent="0.25">
      <c r="A18">
        <v>2017</v>
      </c>
      <c r="B18" s="5">
        <v>5041655</v>
      </c>
      <c r="C18" s="5">
        <v>798388764</v>
      </c>
      <c r="D18" s="5">
        <v>34061943</v>
      </c>
      <c r="E18" s="5">
        <v>26655919</v>
      </c>
      <c r="F18" s="5">
        <v>6859635</v>
      </c>
      <c r="G18" s="5">
        <v>12681922</v>
      </c>
      <c r="H18" s="5">
        <v>483082651</v>
      </c>
      <c r="I18" s="5">
        <v>112960385</v>
      </c>
      <c r="J18" s="5">
        <v>14316089</v>
      </c>
      <c r="K18" s="5">
        <v>306692</v>
      </c>
      <c r="L18" s="5">
        <v>8205529</v>
      </c>
      <c r="M18" s="5">
        <v>3179394</v>
      </c>
      <c r="N18" s="5">
        <v>1505740578</v>
      </c>
    </row>
    <row r="19" spans="1:14" x14ac:dyDescent="0.25">
      <c r="A19">
        <v>2018</v>
      </c>
      <c r="B19" s="5">
        <v>4641990</v>
      </c>
      <c r="C19" s="5">
        <v>874490715</v>
      </c>
      <c r="D19" s="5">
        <v>34051492</v>
      </c>
      <c r="E19" s="5">
        <v>24005085</v>
      </c>
      <c r="F19" s="5">
        <v>6949591</v>
      </c>
      <c r="G19" s="5">
        <v>13127422</v>
      </c>
      <c r="H19" s="5">
        <v>494052563</v>
      </c>
      <c r="I19" s="5">
        <v>116325714</v>
      </c>
      <c r="J19" s="5">
        <v>18014901</v>
      </c>
      <c r="K19" s="5">
        <v>306000</v>
      </c>
      <c r="L19" s="5">
        <v>7917253</v>
      </c>
      <c r="M19" s="5">
        <v>2973661</v>
      </c>
      <c r="N19" s="5">
        <v>1596856387</v>
      </c>
    </row>
    <row r="20" spans="1:14" x14ac:dyDescent="0.25">
      <c r="A20">
        <v>2019</v>
      </c>
      <c r="B20" s="5">
        <v>4747894</v>
      </c>
      <c r="C20" s="5">
        <v>841754666</v>
      </c>
      <c r="D20" s="5">
        <v>35773853</v>
      </c>
      <c r="E20" s="5">
        <v>22520713</v>
      </c>
      <c r="F20" s="5">
        <v>7217761</v>
      </c>
      <c r="G20" s="5">
        <v>13369334</v>
      </c>
      <c r="H20" s="5">
        <v>504057100</v>
      </c>
      <c r="I20" s="5">
        <f>I19</f>
        <v>116325714</v>
      </c>
      <c r="J20" s="5">
        <f t="shared" ref="J20:J22" si="0">J19</f>
        <v>18014901</v>
      </c>
      <c r="K20" s="5">
        <v>2058964</v>
      </c>
      <c r="L20" s="5">
        <v>7824634</v>
      </c>
      <c r="M20" s="5">
        <v>3098785</v>
      </c>
      <c r="N20" s="5">
        <v>1442423704</v>
      </c>
    </row>
    <row r="21" spans="1:14" x14ac:dyDescent="0.25">
      <c r="A21">
        <v>2020</v>
      </c>
      <c r="B21" s="5">
        <v>4301113</v>
      </c>
      <c r="C21" s="5">
        <v>673628874</v>
      </c>
      <c r="D21" s="5">
        <v>30721499</v>
      </c>
      <c r="E21" s="5">
        <v>19730790</v>
      </c>
      <c r="F21" s="5">
        <v>5790532</v>
      </c>
      <c r="G21" s="5">
        <v>9640769</v>
      </c>
      <c r="H21" s="5">
        <v>401780015</v>
      </c>
      <c r="I21" s="5">
        <f t="shared" ref="I21:I22" si="1">I20</f>
        <v>116325714</v>
      </c>
      <c r="J21" s="5">
        <f t="shared" si="0"/>
        <v>18014901</v>
      </c>
      <c r="K21" s="5">
        <v>1093354</v>
      </c>
      <c r="L21" s="5">
        <v>6015906</v>
      </c>
      <c r="M21" s="5">
        <v>2650367</v>
      </c>
      <c r="N21" s="5">
        <v>1155353219</v>
      </c>
    </row>
    <row r="22" spans="1:14" x14ac:dyDescent="0.25">
      <c r="A22">
        <v>2021</v>
      </c>
      <c r="B22" s="5">
        <v>4591251</v>
      </c>
      <c r="C22" s="5">
        <v>518552354</v>
      </c>
      <c r="D22" s="5">
        <v>27955324</v>
      </c>
      <c r="E22" s="5">
        <v>22591016</v>
      </c>
      <c r="F22" s="5">
        <v>9345148</v>
      </c>
      <c r="G22" s="5">
        <v>8914763</v>
      </c>
      <c r="H22" s="5">
        <v>391129905</v>
      </c>
      <c r="I22" s="5">
        <f t="shared" si="1"/>
        <v>116325714</v>
      </c>
      <c r="J22" s="5">
        <f t="shared" si="0"/>
        <v>18014901</v>
      </c>
      <c r="K22" s="5">
        <v>990547</v>
      </c>
      <c r="L22" s="5">
        <v>6835177</v>
      </c>
      <c r="M22" s="5">
        <v>4030556</v>
      </c>
      <c r="N22" s="5">
        <v>994936041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0F5E1-AA57-4C2E-9893-29FD694B457C}">
  <dimension ref="A1:M23"/>
  <sheetViews>
    <sheetView workbookViewId="0">
      <selection activeCell="O31" sqref="O31"/>
    </sheetView>
  </sheetViews>
  <sheetFormatPr defaultRowHeight="15" x14ac:dyDescent="0.25"/>
  <sheetData>
    <row r="1" spans="1:13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</row>
    <row r="2" spans="1:13" x14ac:dyDescent="0.25">
      <c r="A2">
        <v>2000</v>
      </c>
      <c r="B2">
        <v>1.0572830436900575</v>
      </c>
      <c r="C2">
        <v>0.9508078866302242</v>
      </c>
      <c r="D2">
        <v>1.3082299972481295</v>
      </c>
      <c r="E2">
        <v>0.81962077490525642</v>
      </c>
      <c r="F2">
        <v>0.95337230484146163</v>
      </c>
      <c r="G2">
        <v>1.1177855031459394</v>
      </c>
      <c r="H2">
        <v>0.96488933681057909</v>
      </c>
      <c r="I2">
        <v>0.85330443833449687</v>
      </c>
      <c r="J2">
        <v>1.0985306183608103</v>
      </c>
      <c r="K2">
        <v>0.97843315499565731</v>
      </c>
      <c r="L2">
        <v>0.94813112466732463</v>
      </c>
      <c r="M2">
        <v>0.98582372805918195</v>
      </c>
    </row>
    <row r="3" spans="1:13" x14ac:dyDescent="0.25">
      <c r="A3">
        <v>2001</v>
      </c>
      <c r="B3">
        <v>1.0572830436900575</v>
      </c>
      <c r="C3">
        <v>0.9508078866302242</v>
      </c>
      <c r="D3">
        <v>1.3082299972481295</v>
      </c>
      <c r="E3">
        <v>0.81962077490525642</v>
      </c>
      <c r="F3">
        <v>0.95337230484146163</v>
      </c>
      <c r="G3">
        <v>1.1177855031459394</v>
      </c>
      <c r="H3">
        <v>0.96488933681057909</v>
      </c>
      <c r="I3">
        <v>0.85330443833449687</v>
      </c>
      <c r="J3">
        <v>1.0985306183608103</v>
      </c>
      <c r="K3">
        <v>0.97843315499565731</v>
      </c>
      <c r="L3">
        <v>0.94813112466732463</v>
      </c>
      <c r="M3">
        <v>0.98582372805918195</v>
      </c>
    </row>
    <row r="4" spans="1:13" x14ac:dyDescent="0.25">
      <c r="A4">
        <v>2002</v>
      </c>
      <c r="B4">
        <v>1.1376947000060214</v>
      </c>
      <c r="C4">
        <v>0.94345115707739469</v>
      </c>
      <c r="D4">
        <v>1.3064193492898946</v>
      </c>
      <c r="E4">
        <v>0.8175462821729117</v>
      </c>
      <c r="F4">
        <v>0.95721591258414229</v>
      </c>
      <c r="G4">
        <v>1.1413205872362202</v>
      </c>
      <c r="H4">
        <v>0.95519540592232333</v>
      </c>
      <c r="I4">
        <v>0.8081218921774358</v>
      </c>
      <c r="J4">
        <v>1.1475932977318051</v>
      </c>
      <c r="K4">
        <v>0.98549385642733944</v>
      </c>
      <c r="L4">
        <v>0.95139490063889476</v>
      </c>
      <c r="M4">
        <v>0.95662388511206331</v>
      </c>
    </row>
    <row r="5" spans="1:13" x14ac:dyDescent="0.25">
      <c r="A5">
        <v>2003</v>
      </c>
      <c r="B5">
        <v>1.1289464174753046</v>
      </c>
      <c r="C5">
        <v>0.94311576105885042</v>
      </c>
      <c r="D5">
        <v>1.2973890764788645</v>
      </c>
      <c r="E5">
        <v>0.83335890469164053</v>
      </c>
      <c r="F5">
        <v>0.93718387310977258</v>
      </c>
      <c r="G5">
        <v>1.1252318142401556</v>
      </c>
      <c r="H5">
        <v>0.94601927652582762</v>
      </c>
      <c r="I5">
        <v>0.82234280598891607</v>
      </c>
      <c r="J5">
        <v>1.1581181627828507</v>
      </c>
      <c r="K5">
        <v>1.0068986261271227</v>
      </c>
      <c r="L5">
        <v>0.98061666064839215</v>
      </c>
      <c r="M5">
        <v>0.96753411280557433</v>
      </c>
    </row>
    <row r="6" spans="1:13" x14ac:dyDescent="0.25">
      <c r="A6">
        <v>2004</v>
      </c>
      <c r="B6">
        <v>1.1179730989475294</v>
      </c>
      <c r="C6">
        <v>0.95193306785701648</v>
      </c>
      <c r="D6">
        <v>1.2902967654184807</v>
      </c>
      <c r="E6">
        <v>0.84146522793240075</v>
      </c>
      <c r="F6">
        <v>0.93623616599238391</v>
      </c>
      <c r="G6">
        <v>1.1176540546868101</v>
      </c>
      <c r="H6">
        <v>0.93749070857874583</v>
      </c>
      <c r="I6">
        <v>0.84032659424374545</v>
      </c>
      <c r="J6">
        <v>1.150346450823263</v>
      </c>
      <c r="K6">
        <v>0.98581413584501487</v>
      </c>
      <c r="L6">
        <v>0.97686607412788606</v>
      </c>
      <c r="M6">
        <v>0.95099982599108934</v>
      </c>
    </row>
    <row r="7" spans="1:13" x14ac:dyDescent="0.25">
      <c r="A7">
        <v>2005</v>
      </c>
      <c r="B7">
        <v>1.1158494597058961</v>
      </c>
      <c r="C7">
        <v>0.94219437391736116</v>
      </c>
      <c r="D7">
        <v>1.2811072313855023</v>
      </c>
      <c r="E7">
        <v>0.8919856761385726</v>
      </c>
      <c r="F7">
        <v>0.9239166414283797</v>
      </c>
      <c r="G7">
        <v>1.1371945839656543</v>
      </c>
      <c r="H7">
        <v>0.92730733520095987</v>
      </c>
      <c r="I7">
        <v>0.83046731036568355</v>
      </c>
      <c r="J7">
        <v>1.1473250171866498</v>
      </c>
      <c r="K7">
        <v>1.0065300838648081</v>
      </c>
      <c r="L7">
        <v>1.0041648301460544</v>
      </c>
      <c r="M7">
        <v>0.94662909771753012</v>
      </c>
    </row>
    <row r="8" spans="1:13" x14ac:dyDescent="0.25">
      <c r="A8">
        <v>2006</v>
      </c>
      <c r="B8">
        <v>1.1474782367977479</v>
      </c>
      <c r="C8">
        <v>0.95762443268008113</v>
      </c>
      <c r="D8">
        <v>1.2601289298274239</v>
      </c>
      <c r="E8">
        <v>0.87169088637355907</v>
      </c>
      <c r="F8">
        <v>0.90821082206343362</v>
      </c>
      <c r="G8">
        <v>1.1263061918612447</v>
      </c>
      <c r="H8">
        <v>0.90753789056853396</v>
      </c>
      <c r="I8">
        <v>0.82926167992241362</v>
      </c>
      <c r="J8">
        <v>1.1770017690145655</v>
      </c>
      <c r="K8">
        <v>1.0295574351246586</v>
      </c>
      <c r="L8">
        <v>0.98804111573199294</v>
      </c>
      <c r="M8">
        <v>0.93226346799214199</v>
      </c>
    </row>
    <row r="9" spans="1:13" x14ac:dyDescent="0.25">
      <c r="A9">
        <v>2007</v>
      </c>
      <c r="B9">
        <v>1.1592344975505691</v>
      </c>
      <c r="C9">
        <v>0.96152205045866512</v>
      </c>
      <c r="D9">
        <v>1.257778063016642</v>
      </c>
      <c r="E9">
        <v>0.86479492770572108</v>
      </c>
      <c r="F9">
        <v>0.90706180727364261</v>
      </c>
      <c r="G9">
        <v>1.1100784760359677</v>
      </c>
      <c r="H9">
        <v>0.88417851066668285</v>
      </c>
      <c r="I9">
        <v>0.8480607979754996</v>
      </c>
      <c r="J9">
        <v>1.1653749433026901</v>
      </c>
      <c r="K9">
        <v>1.0115044944817255</v>
      </c>
      <c r="L9">
        <v>1.0036951260087552</v>
      </c>
      <c r="M9">
        <v>0.94799030168558873</v>
      </c>
    </row>
    <row r="10" spans="1:13" x14ac:dyDescent="0.25">
      <c r="A10">
        <v>2008</v>
      </c>
      <c r="B10">
        <v>1.1783984330768462</v>
      </c>
      <c r="C10">
        <v>0.96031742798007536</v>
      </c>
      <c r="D10">
        <v>1.2532330920185235</v>
      </c>
      <c r="E10">
        <v>0.87774603538072737</v>
      </c>
      <c r="F10">
        <v>0.90492264679639522</v>
      </c>
      <c r="G10">
        <v>1.106614604414899</v>
      </c>
      <c r="H10">
        <v>0.90293144102256062</v>
      </c>
      <c r="I10">
        <v>0.84069203550437899</v>
      </c>
      <c r="J10">
        <v>1.1540690346273752</v>
      </c>
      <c r="K10">
        <v>0.98548370419879772</v>
      </c>
      <c r="L10">
        <v>1.0002461758374128</v>
      </c>
      <c r="M10">
        <v>0.95700331866175403</v>
      </c>
    </row>
    <row r="11" spans="1:13" x14ac:dyDescent="0.25">
      <c r="A11">
        <v>2009</v>
      </c>
      <c r="B11">
        <v>1.1998411789717327</v>
      </c>
      <c r="C11">
        <v>0.97572303723349718</v>
      </c>
      <c r="D11">
        <v>1.241978044374789</v>
      </c>
      <c r="E11">
        <v>0.86668675672289286</v>
      </c>
      <c r="F11">
        <v>0.89360822250214955</v>
      </c>
      <c r="G11">
        <v>1.0866139676500066</v>
      </c>
      <c r="H11">
        <v>0.89630076833284744</v>
      </c>
      <c r="I11">
        <v>0.83863527352123257</v>
      </c>
      <c r="J11">
        <v>1.1460601746321022</v>
      </c>
      <c r="K11">
        <v>0.98166596442643872</v>
      </c>
      <c r="L11">
        <v>0.99740094174918192</v>
      </c>
      <c r="M11">
        <v>0.96197982908619228</v>
      </c>
    </row>
    <row r="12" spans="1:13" x14ac:dyDescent="0.25">
      <c r="A12">
        <v>2010</v>
      </c>
      <c r="B12">
        <v>1.1891175757668784</v>
      </c>
      <c r="C12">
        <v>0.96232088312104069</v>
      </c>
      <c r="D12">
        <v>1.2401082181012866</v>
      </c>
      <c r="E12">
        <v>0.88517891149025718</v>
      </c>
      <c r="F12">
        <v>0.91798789430828609</v>
      </c>
      <c r="G12">
        <v>1.08005117296079</v>
      </c>
      <c r="H12">
        <v>0.91623128639588847</v>
      </c>
      <c r="I12">
        <v>0.85234123183392518</v>
      </c>
      <c r="J12">
        <v>1.1154611628454638</v>
      </c>
      <c r="K12">
        <v>1.0331714780980086</v>
      </c>
      <c r="L12">
        <v>0.9762387588366308</v>
      </c>
      <c r="M12">
        <v>0.99367672473049051</v>
      </c>
    </row>
    <row r="13" spans="1:13" x14ac:dyDescent="0.25">
      <c r="A13">
        <v>2011</v>
      </c>
      <c r="B13">
        <v>1.1891175757668784</v>
      </c>
      <c r="C13">
        <v>0.96232088312104069</v>
      </c>
      <c r="D13">
        <v>1.2401082181012866</v>
      </c>
      <c r="E13">
        <v>0.88517891149025718</v>
      </c>
      <c r="F13">
        <v>0.91798789430828609</v>
      </c>
      <c r="G13">
        <v>1.08005117296079</v>
      </c>
      <c r="H13">
        <v>0.91623128639588847</v>
      </c>
      <c r="I13">
        <v>0.85234123183392518</v>
      </c>
      <c r="J13">
        <v>1.1154611628454638</v>
      </c>
      <c r="K13">
        <v>1.0331714780980086</v>
      </c>
      <c r="L13">
        <v>0.9762387588366308</v>
      </c>
      <c r="M13">
        <v>0.99367672473049051</v>
      </c>
    </row>
    <row r="14" spans="1:13" x14ac:dyDescent="0.25">
      <c r="A14">
        <v>2012</v>
      </c>
      <c r="B14">
        <v>1.1891175757668784</v>
      </c>
      <c r="C14">
        <v>0.96232088312104069</v>
      </c>
      <c r="D14">
        <v>1.2401082181012866</v>
      </c>
      <c r="E14">
        <v>0.88517891149025718</v>
      </c>
      <c r="F14">
        <v>0.91798789430828609</v>
      </c>
      <c r="G14">
        <v>1.08005117296079</v>
      </c>
      <c r="H14">
        <v>0.91623128639588847</v>
      </c>
      <c r="I14">
        <v>0.85234123183392518</v>
      </c>
      <c r="J14">
        <v>1.1154611628454638</v>
      </c>
      <c r="K14">
        <v>1.0331714780980086</v>
      </c>
      <c r="L14">
        <v>0.9762387588366308</v>
      </c>
      <c r="M14">
        <v>0.99367672473049051</v>
      </c>
    </row>
    <row r="15" spans="1:13" x14ac:dyDescent="0.25">
      <c r="A15">
        <v>2013</v>
      </c>
      <c r="B15">
        <v>1.1891175757668784</v>
      </c>
      <c r="C15">
        <v>0.96232088312104069</v>
      </c>
      <c r="D15">
        <v>1.2401082181012866</v>
      </c>
      <c r="E15">
        <v>0.88517891149025718</v>
      </c>
      <c r="F15">
        <v>0.91798789430828609</v>
      </c>
      <c r="G15">
        <v>1.08005117296079</v>
      </c>
      <c r="H15">
        <v>0.91623128639588847</v>
      </c>
      <c r="I15">
        <v>0.85234123183392518</v>
      </c>
      <c r="J15">
        <v>1.1154611628454638</v>
      </c>
      <c r="K15">
        <v>1.0331714780980086</v>
      </c>
      <c r="L15">
        <v>0.9762387588366308</v>
      </c>
      <c r="M15">
        <v>0.99367672473049051</v>
      </c>
    </row>
    <row r="16" spans="1:13" x14ac:dyDescent="0.25">
      <c r="A16">
        <v>2014</v>
      </c>
      <c r="B16">
        <v>1.1891175757668784</v>
      </c>
      <c r="C16">
        <v>0.96232088312104069</v>
      </c>
      <c r="D16">
        <v>1.2401082181012866</v>
      </c>
      <c r="E16">
        <v>0.88517891149025718</v>
      </c>
      <c r="F16">
        <v>0.91798789430828609</v>
      </c>
      <c r="G16">
        <v>1.08005117296079</v>
      </c>
      <c r="H16">
        <v>0.91623128639588847</v>
      </c>
      <c r="I16">
        <v>0.85234123183392518</v>
      </c>
      <c r="J16">
        <v>1.1154611628454638</v>
      </c>
      <c r="K16">
        <v>1.0331714780980086</v>
      </c>
      <c r="L16">
        <v>0.9762387588366308</v>
      </c>
      <c r="M16">
        <v>0.99367672473049051</v>
      </c>
    </row>
    <row r="17" spans="1:13" x14ac:dyDescent="0.25">
      <c r="A17">
        <v>2015</v>
      </c>
      <c r="B17">
        <v>1.2650099365646588</v>
      </c>
      <c r="C17">
        <v>0.92864572750514218</v>
      </c>
      <c r="D17">
        <v>1.105043884612015</v>
      </c>
      <c r="E17">
        <v>1.0315353914028547</v>
      </c>
      <c r="F17">
        <v>1.119641924070611</v>
      </c>
      <c r="G17">
        <v>0.94744864756490421</v>
      </c>
      <c r="H17">
        <v>0.80685521041314101</v>
      </c>
      <c r="I17">
        <v>1.1196500343822446</v>
      </c>
      <c r="J17">
        <v>1.0947772722310294</v>
      </c>
      <c r="K17">
        <v>1.0987695077558093</v>
      </c>
      <c r="L17">
        <v>1.0107779226016158</v>
      </c>
      <c r="M17">
        <v>1.1075518625958471</v>
      </c>
    </row>
    <row r="18" spans="1:13" x14ac:dyDescent="0.25">
      <c r="A18">
        <f>A17+1</f>
        <v>2016</v>
      </c>
      <c r="B18">
        <v>1.2650099365646588</v>
      </c>
      <c r="C18">
        <v>0.92864572750514218</v>
      </c>
      <c r="D18">
        <v>1.105043884612015</v>
      </c>
      <c r="E18">
        <v>1.0315353914028547</v>
      </c>
      <c r="F18">
        <v>1.119641924070611</v>
      </c>
      <c r="G18">
        <v>0.94744864756490421</v>
      </c>
      <c r="H18">
        <v>0.80685521041314101</v>
      </c>
      <c r="I18">
        <v>1.1196500343822446</v>
      </c>
      <c r="J18">
        <v>1.0947772722310294</v>
      </c>
      <c r="K18">
        <v>1.0987695077558093</v>
      </c>
      <c r="L18">
        <v>1.0107779226016158</v>
      </c>
      <c r="M18">
        <v>1.1075518625958471</v>
      </c>
    </row>
    <row r="19" spans="1:13" x14ac:dyDescent="0.25">
      <c r="A19">
        <f t="shared" ref="A19:A23" si="0">A18+1</f>
        <v>2017</v>
      </c>
      <c r="B19">
        <v>1.2650099365646588</v>
      </c>
      <c r="C19">
        <v>0.92864572750514218</v>
      </c>
      <c r="D19">
        <v>1.105043884612015</v>
      </c>
      <c r="E19">
        <v>1.0315353914028547</v>
      </c>
      <c r="F19">
        <v>1.119641924070611</v>
      </c>
      <c r="G19">
        <v>0.94744864756490421</v>
      </c>
      <c r="H19">
        <v>0.80685521041314101</v>
      </c>
      <c r="I19">
        <v>1.1196500343822446</v>
      </c>
      <c r="J19">
        <v>1.0947772722310294</v>
      </c>
      <c r="K19">
        <v>1.0987695077558093</v>
      </c>
      <c r="L19">
        <v>1.0107779226016158</v>
      </c>
      <c r="M19">
        <v>1.1075518625958471</v>
      </c>
    </row>
    <row r="20" spans="1:13" x14ac:dyDescent="0.25">
      <c r="A20">
        <f t="shared" si="0"/>
        <v>2018</v>
      </c>
      <c r="B20">
        <v>1.139899264827702</v>
      </c>
      <c r="C20">
        <v>0.83025256164442929</v>
      </c>
      <c r="D20">
        <v>1.2520765819548434</v>
      </c>
      <c r="E20">
        <v>1.389453221489533</v>
      </c>
      <c r="F20">
        <v>1.1303922661866053</v>
      </c>
      <c r="G20">
        <v>1.067782259710699</v>
      </c>
      <c r="H20">
        <v>0.84041551712145712</v>
      </c>
      <c r="I20">
        <v>1.010771684135912</v>
      </c>
      <c r="J20">
        <v>1.0029200545124575</v>
      </c>
      <c r="K20">
        <v>0.91333841622730927</v>
      </c>
      <c r="L20">
        <v>1.1547380328555032</v>
      </c>
      <c r="M20">
        <v>1.0532747798519635</v>
      </c>
    </row>
    <row r="21" spans="1:13" x14ac:dyDescent="0.25">
      <c r="A21">
        <f t="shared" si="0"/>
        <v>2019</v>
      </c>
      <c r="B21">
        <v>1.139899264827702</v>
      </c>
      <c r="C21">
        <v>0.83025256164442929</v>
      </c>
      <c r="D21">
        <v>1.2520765819548434</v>
      </c>
      <c r="E21">
        <v>1.389453221489533</v>
      </c>
      <c r="F21">
        <v>1.1303922661866053</v>
      </c>
      <c r="G21">
        <v>1.067782259710699</v>
      </c>
      <c r="H21">
        <v>0.84041551712145712</v>
      </c>
      <c r="I21">
        <v>1.010771684135912</v>
      </c>
      <c r="J21">
        <v>1.0029200545124575</v>
      </c>
      <c r="K21">
        <v>0.91333841622730927</v>
      </c>
      <c r="L21">
        <v>1.1547380328555032</v>
      </c>
      <c r="M21">
        <v>1.0532747798519635</v>
      </c>
    </row>
    <row r="22" spans="1:13" x14ac:dyDescent="0.25">
      <c r="A22">
        <f t="shared" si="0"/>
        <v>2020</v>
      </c>
      <c r="B22">
        <v>1.139899264827702</v>
      </c>
      <c r="C22">
        <v>0.83025256164442929</v>
      </c>
      <c r="D22">
        <v>1.2520765819548434</v>
      </c>
      <c r="E22">
        <v>1.389453221489533</v>
      </c>
      <c r="F22">
        <v>1.1303922661866053</v>
      </c>
      <c r="G22">
        <v>1.067782259710699</v>
      </c>
      <c r="H22">
        <v>0.84041551712145712</v>
      </c>
      <c r="I22">
        <v>1.010771684135912</v>
      </c>
      <c r="J22">
        <v>1.0029200545124575</v>
      </c>
      <c r="K22">
        <v>0.91333841622730927</v>
      </c>
      <c r="L22">
        <v>1.1547380328555032</v>
      </c>
      <c r="M22">
        <v>1.0532747798519635</v>
      </c>
    </row>
    <row r="23" spans="1:13" x14ac:dyDescent="0.25">
      <c r="A23">
        <f t="shared" si="0"/>
        <v>2021</v>
      </c>
      <c r="B23">
        <v>1.139899264827702</v>
      </c>
      <c r="C23">
        <v>0.83025256164442929</v>
      </c>
      <c r="D23">
        <v>1.2520765819548434</v>
      </c>
      <c r="E23">
        <v>1.389453221489533</v>
      </c>
      <c r="F23">
        <v>1.1303922661866053</v>
      </c>
      <c r="G23">
        <v>1.067782259710699</v>
      </c>
      <c r="H23">
        <v>0.84041551712145712</v>
      </c>
      <c r="I23">
        <v>1.010771684135912</v>
      </c>
      <c r="J23">
        <v>1.0029200545124575</v>
      </c>
      <c r="K23">
        <v>0.91333841622730927</v>
      </c>
      <c r="L23">
        <v>1.1547380328555032</v>
      </c>
      <c r="M23">
        <v>1.0532747798519635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List</vt:lpstr>
      <vt:lpstr>pass_age_dist</vt:lpstr>
      <vt:lpstr>pt_age_dist</vt:lpstr>
      <vt:lpstr>vkt_age_dist</vt:lpstr>
      <vt:lpstr>reg_km_per_pass_input</vt:lpstr>
      <vt:lpstr>reg_occupancy_input</vt:lpstr>
      <vt:lpstr>reg_pt_passenger_input</vt:lpstr>
      <vt:lpstr>reg_pt_passkm_input</vt:lpstr>
      <vt:lpstr>reg_vkt_input</vt:lpstr>
      <vt:lpstr>reg_vkt_mot</vt:lpstr>
      <vt:lpstr>reg_cyc_input</vt:lpstr>
      <vt:lpstr>reg_walk_input</vt:lpstr>
      <vt:lpstr>cyc_age_dist</vt:lpstr>
      <vt:lpstr>walk_age_dist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2024-03-19T01:29:19Z</dcterms:created>
  <dcterms:modified xsi:type="dcterms:W3CDTF">2024-03-19T01:29:23Z</dcterms:modified>
</cp:coreProperties>
</file>